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240" tabRatio="902" firstSheet="6" activeTab="24"/>
  </bookViews>
  <sheets>
    <sheet name="ИНСТРУКЦИЯ" sheetId="24" r:id="rId1"/>
    <sheet name="1.1." sheetId="3" r:id="rId2"/>
    <sheet name="1.2." sheetId="1" r:id="rId3"/>
    <sheet name="2.1." sheetId="2" r:id="rId4"/>
    <sheet name="2.2." sheetId="4" r:id="rId5"/>
    <sheet name="2.3." sheetId="5" r:id="rId6"/>
    <sheet name="2.4." sheetId="6" r:id="rId7"/>
    <sheet name="2.5." sheetId="7" r:id="rId8"/>
    <sheet name="2.6." sheetId="8" r:id="rId9"/>
    <sheet name="3.1." sheetId="9" r:id="rId10"/>
    <sheet name="3.2." sheetId="10" r:id="rId11"/>
    <sheet name="3.3." sheetId="11" r:id="rId12"/>
    <sheet name="3.4." sheetId="12" r:id="rId13"/>
    <sheet name="3.5." sheetId="13" r:id="rId14"/>
    <sheet name="4.1. " sheetId="14" r:id="rId15"/>
    <sheet name="4.2." sheetId="15" r:id="rId16"/>
    <sheet name="4.3." sheetId="16" r:id="rId17"/>
    <sheet name="4.4." sheetId="17" r:id="rId18"/>
    <sheet name="4.5." sheetId="18" r:id="rId19"/>
    <sheet name="4.6." sheetId="26" r:id="rId20"/>
    <sheet name="4.7." sheetId="19" r:id="rId21"/>
    <sheet name="4.8." sheetId="20" r:id="rId22"/>
    <sheet name="4.9." sheetId="21" r:id="rId23"/>
    <sheet name="4.10." sheetId="22" r:id="rId24"/>
    <sheet name="Приложение" sheetId="23" r:id="rId25"/>
    <sheet name="Лист1" sheetId="27" r:id="rId26"/>
    <sheet name="Лист2" sheetId="28" r:id="rId27"/>
    <sheet name="Лист3" sheetId="29" r:id="rId28"/>
  </sheets>
  <definedNames>
    <definedName name="_GoBack" localSheetId="11">'3.3.'!$C$4</definedName>
    <definedName name="OLE_LINK1" localSheetId="19">'4.6.'!$A$2</definedName>
  </definedNames>
  <calcPr calcId="145621"/>
</workbook>
</file>

<file path=xl/calcChain.xml><?xml version="1.0" encoding="utf-8"?>
<calcChain xmlns="http://schemas.openxmlformats.org/spreadsheetml/2006/main">
  <c r="E6" i="14" l="1"/>
  <c r="E7" i="14"/>
  <c r="E8" i="14"/>
  <c r="E9" i="14"/>
  <c r="E10" i="14"/>
  <c r="E5" i="1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Q5" i="4"/>
  <c r="P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O5" i="4"/>
  <c r="N5" i="4"/>
  <c r="G8" i="2"/>
  <c r="G9" i="2"/>
  <c r="G10" i="2"/>
  <c r="G11" i="2"/>
  <c r="G12" i="2"/>
  <c r="G13" i="2"/>
  <c r="G14" i="2"/>
  <c r="G7" i="2"/>
  <c r="F8" i="2"/>
  <c r="F9" i="2"/>
  <c r="F10" i="2"/>
  <c r="F11" i="2"/>
  <c r="F12" i="2"/>
  <c r="F13" i="2"/>
  <c r="F14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O5" i="15"/>
  <c r="N6" i="15"/>
  <c r="N5" i="15"/>
  <c r="C7" i="15"/>
  <c r="D7" i="15"/>
  <c r="E7" i="15"/>
  <c r="F7" i="15"/>
  <c r="G7" i="15"/>
  <c r="H7" i="15"/>
  <c r="I7" i="15"/>
  <c r="J7" i="15"/>
  <c r="K7" i="15"/>
  <c r="L7" i="15"/>
  <c r="M7" i="15"/>
  <c r="B7" i="15"/>
  <c r="L8" i="15" l="1"/>
  <c r="J8" i="15"/>
  <c r="O7" i="15"/>
  <c r="H8" i="15"/>
  <c r="B8" i="15"/>
  <c r="F8" i="15"/>
  <c r="D8" i="15"/>
  <c r="N7" i="15"/>
  <c r="N8" i="15" l="1"/>
</calcChain>
</file>

<file path=xl/comments1.xml><?xml version="1.0" encoding="utf-8"?>
<comments xmlns="http://schemas.openxmlformats.org/spreadsheetml/2006/main">
  <authors>
    <author>Acer-i5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Acer-i5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Acer-i5</author>
  </authors>
  <commentLis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уровень!</t>
        </r>
      </text>
    </comment>
  </commentList>
</comments>
</file>

<file path=xl/comments2.xml><?xml version="1.0" encoding="utf-8"?>
<comments xmlns="http://schemas.openxmlformats.org/spreadsheetml/2006/main">
  <authors>
    <author>Acer-i5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Acer-i5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Acer-i5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Acer-i5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Acer-i5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Acer-i5</author>
  </authors>
  <commentLis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направленность!</t>
        </r>
      </text>
    </comment>
  </commentList>
</comments>
</file>

<file path=xl/comments9.xml><?xml version="1.0" encoding="utf-8"?>
<comments xmlns="http://schemas.openxmlformats.org/spreadsheetml/2006/main">
  <authors>
    <author>Пользователь Windows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<sst xmlns="http://schemas.openxmlformats.org/spreadsheetml/2006/main" count="584" uniqueCount="337">
  <si>
    <t>Учреждение</t>
  </si>
  <si>
    <t>Тема</t>
  </si>
  <si>
    <t>Статус, срок действия</t>
  </si>
  <si>
    <t>Количество педагогических работников, участвующих в деятельности</t>
  </si>
  <si>
    <t>Всероссийский</t>
  </si>
  <si>
    <t>Городской</t>
  </si>
  <si>
    <t>Районный</t>
  </si>
  <si>
    <t>Учреждение (УДОД или № ОУ)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</si>
  <si>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</si>
  <si>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</si>
  <si>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</si>
  <si>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</si>
  <si>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</si>
  <si>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</si>
  <si>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</si>
  <si>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</si>
  <si>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</si>
  <si>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</si>
  <si>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</si>
  <si>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</si>
  <si>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</si>
  <si>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</si>
  <si>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</si>
  <si>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</si>
  <si>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</si>
  <si>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</si>
  <si>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</si>
  <si>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</si>
  <si>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</si>
  <si>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</si>
  <si>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</si>
  <si>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</si>
  <si>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</si>
  <si>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</si>
  <si>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</si>
  <si>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</si>
  <si>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</si>
  <si>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</si>
  <si>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</si>
  <si>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</si>
  <si>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</si>
  <si>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</si>
  <si>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t>Система дополнительного образования детей района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</si>
  <si>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</si>
  <si>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</si>
  <si>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</si>
  <si>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</si>
  <si>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t>До 35 лет</t>
  </si>
  <si>
    <t>36-55 лет</t>
  </si>
  <si>
    <t>От 56 лет и старше</t>
  </si>
  <si>
    <t>Всего человек</t>
  </si>
  <si>
    <t>М</t>
  </si>
  <si>
    <t>Ж</t>
  </si>
  <si>
    <t>Награда, звание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</si>
  <si>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</si>
  <si>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</si>
  <si>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</si>
  <si>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</si>
  <si>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</si>
  <si>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</si>
  <si>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</si>
  <si>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</si>
  <si>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</si>
  <si>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</si>
  <si>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</si>
  <si>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</si>
  <si>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</si>
  <si>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</si>
  <si>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</si>
  <si>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</si>
  <si>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Другое (указать какие)</t>
  </si>
  <si>
    <t>Всего в ОУ района 
(кол-во человек)</t>
  </si>
  <si>
    <t>Из них удостоены в 2018-2019 уч.г.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</si>
  <si>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</si>
  <si>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</si>
  <si>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</si>
  <si>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</si>
  <si>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</si>
  <si>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</si>
  <si>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</si>
  <si>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Учреждение 
(УДОД или № ОУ)</t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</si>
  <si>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</si>
  <si>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</si>
  <si>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</si>
  <si>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</si>
  <si>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</si>
  <si>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</si>
  <si>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</si>
  <si>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</si>
  <si>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</si>
  <si>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</si>
  <si>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</si>
  <si>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</si>
  <si>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</si>
  <si>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</si>
  <si>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</si>
  <si>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</si>
  <si>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 xml:space="preserve">* В графе 3 указываются ТОЛЬКО мероприятия, ОРГАНИЗАТОРОМ которых является ОУ! </t>
  </si>
  <si>
    <t>Форма мероприятия 
(МО, ГУМО, КПК, семинары, научно-практические конференции и др.)</t>
  </si>
  <si>
    <t>* В графе «2» и «5» указываются ВСЕ мероприятия, в котором ОУ принимало участие!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</si>
  <si>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</si>
  <si>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</si>
  <si>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</si>
  <si>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</si>
  <si>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t>*В каждой ячейке таблицы указываются данные одного человека!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</si>
  <si>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</si>
  <si>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</si>
  <si>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</si>
  <si>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</si>
  <si>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</si>
  <si>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</si>
  <si>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</si>
  <si>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</si>
  <si>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</si>
  <si>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</si>
  <si>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</si>
  <si>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</si>
  <si>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</si>
  <si>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</si>
  <si>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</si>
  <si>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</si>
  <si>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</si>
  <si>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</si>
  <si>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</si>
  <si>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ВСЕГО платно</t>
  </si>
  <si>
    <t>Естественно-научная</t>
  </si>
  <si>
    <t>бюджет</t>
  </si>
  <si>
    <t>платно</t>
  </si>
  <si>
    <t xml:space="preserve">Всего </t>
  </si>
  <si>
    <t>ВСЕГО бюджет и платно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</si>
  <si>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</si>
  <si>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</si>
  <si>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</si>
  <si>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</si>
  <si>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</si>
  <si>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</si>
  <si>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</si>
  <si>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</si>
  <si>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</si>
  <si>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</si>
  <si>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Категория учащихся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</si>
  <si>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</si>
  <si>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</si>
  <si>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</si>
  <si>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t>Кол-во программ/ направленность</t>
  </si>
  <si>
    <t>Фамилия Имя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</si>
  <si>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</si>
  <si>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</si>
  <si>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</si>
  <si>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</si>
  <si>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</si>
  <si>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</si>
  <si>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</si>
  <si>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</si>
  <si>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Творческие достижения учащихся и коллективов ОУ в 2018-2019 учебном году (мероприятия, имеющие официальный статус)</t>
  </si>
  <si>
    <t>В графе «8» и «11» указывается количество учащихся-победителей в данном коллективе (например, «8») от количества участников из графы «6»</t>
  </si>
  <si>
    <t>В графе «9» при наличии указывается название коллектива-победителя (например «Солнышко»)</t>
  </si>
  <si>
    <t>ОУ</t>
  </si>
  <si>
    <t>Кол-во участников от ОУ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</si>
  <si>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</si>
  <si>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</si>
  <si>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</si>
  <si>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</si>
  <si>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</si>
  <si>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</si>
  <si>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</si>
  <si>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</si>
  <si>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</si>
  <si>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</si>
  <si>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</si>
  <si>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Из них призеров 
(2,3 место, специальные призы)</t>
  </si>
  <si>
    <t>I РАЗДЕЛ. РАЗВИТИЕ ДОПОЛНИТЕЛЬНОГО ОБРАЗОВАНИЯ ДЕТЕЙ В РАЙОНЕ</t>
  </si>
  <si>
    <t>II РАЗДЕЛ. СВЕДЕНИЯ О ПЕДАГОГИЧЕСКИХ КАДРАХ, ЗАНЯТЫХ ВДОПОЛНИТЕЛЬНОМ ОБРАЗОВАНИИ ДЕТЕЙ</t>
  </si>
  <si>
    <t>Почетная грамота Министерства образования и науки РФ (Министерства просвещения РФ)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</si>
  <si>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</si>
  <si>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</si>
  <si>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(данные предоставляются за период с мая 2018 г. по апрель 2019 г.)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</si>
  <si>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</si>
  <si>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</si>
  <si>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</si>
  <si>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4.2. Численность учащихся, занимающихся по дополнительным общеобразовательным программам в 2018-2019 учебном году</t>
  </si>
  <si>
    <t>4.3. Реализуемые в 2018-2019 учебном году дополнительные общеобразовательные программы</t>
  </si>
  <si>
    <t>4.5. Количество учащихся в УДОД и ОДОД с особыми потребностями в образовании</t>
  </si>
  <si>
    <t>4.6. Обновление содержания дополнительного образования детей в УДОД и ОДОД</t>
  </si>
  <si>
    <t>4.8. Мероприятия, организованные на базе УДОД и ОДОД для учащихся в 2018-2019 учебном году</t>
  </si>
  <si>
    <t>4.9. Организация летней оздоровительной кампании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</si>
  <si>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</si>
  <si>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Количество</t>
  </si>
  <si>
    <t>Педагоги доп. Образования</t>
  </si>
  <si>
    <r>
      <t xml:space="preserve">2.3. Стаж и квалификация педагогического состава УДОД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  </r>
  </si>
  <si>
    <r>
      <t xml:space="preserve">2.4. Стаж и квалификация педагогического состава ОДОД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ОДОД, без административных работников)</t>
    </r>
  </si>
  <si>
    <r>
      <rPr>
        <b/>
        <sz val="10"/>
        <color rgb="FFFF0000"/>
        <rFont val="Calibri"/>
        <family val="2"/>
        <charset val="204"/>
        <scheme val="minor"/>
      </rPr>
      <t xml:space="preserve">Единая методическая тема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(Единая методическая тема - коллективный поиск решения научно-методической проблемы, который позволяет повысить уровень подготовки и мастерства педагогов. Тема определяется для всего педагогического коллектива на 3-5 лет)</t>
    </r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</si>
  <si>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в совершенствовании образовательного процесса)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</si>
  <si>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организованного ОУ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</si>
  <si>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ОУ 
является СООРГАНИЗАТОРОМ</t>
    </r>
  </si>
  <si>
    <t xml:space="preserve">* Мероприятия, проводимые на базе ОУ, но организованные иными лицами (учреждениями, организациями и т.д.)                                  указываются в графе 4! 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</si>
  <si>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</si>
  <si>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</si>
  <si>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впервые реализованные в 2018-2019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</si>
  <si>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планируемые к реализации в 2019-2020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</si>
  <si>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t>Районный уровень</t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</si>
  <si>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</si>
  <si>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r>
      <t xml:space="preserve">ФИО победителя / название коллектива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</si>
  <si>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t>В случае, если участие в мероприятии принимают КОЛЛЕКТИВЫ в графе «6» указывается КОЛИЧЕСТВО УЧАЩИХСЯ, ПРЕДСТАВЛЯЮЩИХ КОЛЛЕКТИВ НА МЕРОПРИЯТИИ (например, «20»)</t>
  </si>
  <si>
    <t xml:space="preserve">ОТЧЕТ </t>
  </si>
  <si>
    <t>О ДЕЯТЕЛЬНОСТИ СИСТЕМЫ ДОПОЛНИТЕЛЬНОГО ОБРАЗОВАНИЯ ДЕТЕЙ</t>
  </si>
  <si>
    <t xml:space="preserve">РАЙОНА 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</si>
  <si>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</si>
  <si>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</si>
  <si>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</si>
  <si>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</si>
  <si>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</si>
  <si>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</si>
  <si>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</si>
  <si>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</si>
  <si>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1"/>
        <color rgb="FFFF0000"/>
        <rFont val="Calibri"/>
        <family val="2"/>
        <charset val="204"/>
        <scheme val="minor"/>
      </rPr>
      <t>!</t>
    </r>
    <r>
      <rPr>
        <b/>
        <sz val="11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</si>
  <si>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3.2. Работа по повышению профессионального мастерства педагогических работников УДОД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</si>
  <si>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</si>
  <si>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3.5. Достижения работников ОУ в профессиональных конкурсах, имеющих официальный статус, в 2018-2019 учебном году*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</si>
  <si>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</si>
  <si>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t>ДОБАВЛЯЯ СТРОКИ, НЕ ЗАБУДЬТЕ УКАЗАТЬ УРОВЕНЬ МЕРОПРИЯТИЯ!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</si>
  <si>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</si>
  <si>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</si>
  <si>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2018-2019 учебном году</t>
    </r>
  </si>
  <si>
    <t>___________________________________________________</t>
  </si>
  <si>
    <t>САНКТ-ПЕТЕРБУРГА В 2018-2019 УЧЕБНОМ ГОДУ</t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</si>
  <si>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</si>
  <si>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</si>
  <si>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</si>
  <si>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</si>
  <si>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</si>
  <si>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</si>
  <si>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</si>
  <si>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</si>
  <si>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</si>
  <si>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</si>
  <si>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</si>
  <si>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</si>
  <si>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</si>
  <si>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</si>
  <si>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</si>
  <si>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</si>
  <si>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</si>
  <si>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</si>
  <si>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</si>
  <si>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</si>
  <si>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</si>
  <si>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</si>
  <si>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</si>
  <si>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</si>
  <si>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</si>
  <si>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</si>
  <si>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</t>
  </si>
  <si>
    <t>Стаж и квалификация педагогического состава ОДОД (указываются данные только по должностям ОДОД, без административных работников)</t>
  </si>
  <si>
    <t>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</si>
  <si>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Организация летней оздоровительной кампании</t>
  </si>
  <si>
    <t>Мероприятия, организованные на базе УДОД и ОДОД для учащихся в 2018-2019 учебном году</t>
  </si>
  <si>
    <t>Учащиеся, удостоенные премий и грантов в 2018-2019 учебном году</t>
  </si>
  <si>
    <t>Обновление содержания дополнительного образования детей в УДОД и ОДОД</t>
  </si>
  <si>
    <t>Количество учащихся в УДОД и ОДОД с особыми потребностями в образовании</t>
  </si>
  <si>
    <t>Наличие в УДОД и ОДОД дополнительных общеобразовательных программ (на бюджетной основе) с элементами дистанционного обучения и сетевой формы</t>
  </si>
  <si>
    <t>Реализуемые в 2018-2019 учебном году дополнительные общеобразовательные программы</t>
  </si>
  <si>
    <t>Численность учащихся, занимающихся по дополнительным общеобразовательным программам в 2018-2019 учебном году</t>
  </si>
  <si>
    <t>Достижения работников ОУ в профессиональных конкурсах, имеющих официальный статус, в 2018-2019 учебном году</t>
  </si>
  <si>
    <t>Участие работников ОУ в профессиональных конкурсах, имеющих официальный статус (МОиН РФ, КО СПб, отраслевых комитетов СПб и т.п.), в 2018-2019 учебном году</t>
  </si>
  <si>
    <t>Работа по повышению профессионального мастерства педагогических работников УДОД в 2018-2019 учебном году</t>
  </si>
  <si>
    <t>Профессиональная переподготовка и повышение квалификации сотрудников ОУ в 2018-2019 учебном году</t>
  </si>
  <si>
    <t>Специалисты дополнительного образования, удостоенные премий и грантов в 2018-2019 учебном году</t>
  </si>
  <si>
    <t>Специалисты дополнительного образования, удостоенные наград, премий, званий и ученых степеней</t>
  </si>
  <si>
    <t>Стаж и квалификация педагогического состава УДОД 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</si>
  <si>
    <t>Возрастная и гендерная характеристика специалистов УДОД и ОДОД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</si>
  <si>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</si>
  <si>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</si>
  <si>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</si>
  <si>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</si>
  <si>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</si>
  <si>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r>
      <t xml:space="preserve">Участие УДОД и ОДОД в инновационной деятельности на 01.01.2019 г., темы, связанные с развитием дополнительного образования в образовательной организации </t>
    </r>
    <r>
      <rPr>
        <sz val="11"/>
        <color theme="1"/>
        <rFont val="Calibri"/>
        <family val="2"/>
        <charset val="204"/>
        <scheme val="minor"/>
      </rPr>
      <t>(ресурсный центр, экспериментальная площадка, федеральная инновационная площадка)</t>
    </r>
  </si>
  <si>
    <t>Количественная характеристика и характеристика уровня образования специалистов УДОД и ОДОД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</si>
  <si>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</si>
  <si>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</si>
  <si>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</si>
  <si>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</si>
  <si>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</si>
  <si>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сотрудников ОУ в 2018-2019 учебном году</t>
    </r>
  </si>
  <si>
    <t>Адаптивные программы</t>
  </si>
  <si>
    <t>Программы с дистанционной формой реализации</t>
  </si>
  <si>
    <t>Кол-во учащихся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</si>
  <si>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Дополнительные общеобразовательные программы для детей с ОВЗ и детей-инвалидов</t>
    </r>
  </si>
  <si>
    <t>4.10.</t>
  </si>
  <si>
    <t>Дополнительные общеобразовательные программы для детей с ОВЗ и детей-инвалидов</t>
  </si>
  <si>
    <t>Категория специалистов (без учета внутреннего совмещения)</t>
  </si>
  <si>
    <t>Конференция</t>
  </si>
  <si>
    <t>ГОРОДСКОЙ СЕМИНАР «Технологии электронного обучения в начальной школе» </t>
  </si>
  <si>
    <t>Семинар</t>
  </si>
  <si>
    <t>Городской научно-практической конференции «Психолого-педагогические проблемы формирования базовой культуры личности»</t>
  </si>
  <si>
    <t>Выездной семинар X Всероссийской конференции с международным участием"Информационные технологии для Новой школы"</t>
  </si>
  <si>
    <t xml:space="preserve"> Проект «ИСКРА» — поддержка и сопровождение деятельности по формированию инженерного мышления школьников.</t>
  </si>
  <si>
    <t>Приказ Министерства образования и науки от 11 декабря 2017 года №1206</t>
  </si>
  <si>
    <t>Протокол заседания конкурсной комиссии Министерства образования и науки Российской Федерации по проведению в 2018 году конкурсных отборов юридических лиц на предоставление в 2018 году из федерального бюджета грантов в форме субсидий в рамках реализации мероприятия «Субсидии на поддержку проектов, связанных с инновациями в образовании» основного мероприятия «Содействие развитию общего образования» направления (подпрограммы) «Содействие развитию дошкольного и общего образования» государственной программы Российской Федерации «Развитие образования» от 16 мая 2018 г. № 4</t>
  </si>
  <si>
    <t>ГБОУ № 255</t>
  </si>
  <si>
    <t>Федеральная инновационная площадка (ФИП)</t>
  </si>
  <si>
    <t>Ярмолинская Марита Вонбеновна, кандидат педагогических наук, почетый работник общего образования, заместитель директора по ОЭР. ГБОУ № 255</t>
  </si>
  <si>
    <t>Прочие (указать название учреждения) ДДТЮ "У Вонесенского моста"</t>
  </si>
  <si>
    <t>коллектив школы</t>
  </si>
  <si>
    <t>техническая</t>
  </si>
  <si>
    <t>инженерное мышление</t>
  </si>
  <si>
    <t>Конкурс школ России  «Инновации в школьном естественно-научном и инженерно-математическом образовании» (2018-03-03)  грант на создание детского научно-образовательного центра (ДНЦ) «Искра»</t>
  </si>
  <si>
    <t>Лазарева Екатерина</t>
  </si>
  <si>
    <t>художественная</t>
  </si>
  <si>
    <t>творческий проект на тему "Маяки"</t>
  </si>
  <si>
    <t>путевка на морскую смену в Артек</t>
  </si>
  <si>
    <t xml:space="preserve"> III международный робототехнический фестиваль «РОБОФИНИСТ-2018»</t>
  </si>
  <si>
    <t>робототехника, моделирование</t>
  </si>
  <si>
    <t>Ярмолинский Арсений</t>
  </si>
  <si>
    <t>VIII Международный фестиваль современного хореографического искусства "Северная столица"</t>
  </si>
  <si>
    <t>хореография</t>
  </si>
  <si>
    <t>Театр танца "Альтернатива"</t>
  </si>
  <si>
    <t>Всероссийский хореографический конкурс "Юный танцор»</t>
  </si>
  <si>
    <t>Финалы трёх профилей Олимпиады НТИ</t>
  </si>
  <si>
    <t>робототехника, конструирование</t>
  </si>
  <si>
    <t xml:space="preserve"> III Открытый региональный чемпионат по профессиональному мастерству по стандартам WorldSkills</t>
  </si>
  <si>
    <t xml:space="preserve"> робототехника</t>
  </si>
  <si>
    <t>2-й этап IV открытого регионального чемпионата «Молодые профессионалы» (WorldSkills Russia) Санкт-Петербурга</t>
  </si>
  <si>
    <t>Финал 2018 года Кубка РТК</t>
  </si>
  <si>
    <t>робототехника</t>
  </si>
  <si>
    <t>Региональный этап всероссийской олимпиады школьников по технологии</t>
  </si>
  <si>
    <t>технология, робототехника</t>
  </si>
  <si>
    <t>XIII открытая региональная эколого- биологическая конференция «Юные исследователи»</t>
  </si>
  <si>
    <t>экология</t>
  </si>
  <si>
    <t xml:space="preserve">Городской фестиваль-конкурс детского и молодежного творчества «Открытие» </t>
  </si>
  <si>
    <t>Городской фестиваль творчества молодых «Твое время» в Кронштадте</t>
  </si>
  <si>
    <t>Городской танцевальный фестиваль современной хореографии «STAR’t DANCE FEST»</t>
  </si>
  <si>
    <t>художественное слово</t>
  </si>
  <si>
    <t>Петербургский творческий фестиваль, поэтический праздник «Белый город Рождества»</t>
  </si>
  <si>
    <t>изобразительное искусство</t>
  </si>
  <si>
    <t>Городской этап IV Всероссийского конкурса детского и юношеского творчества «Базовые национальные ценности в творчестве» 2019 г</t>
  </si>
  <si>
    <t>Оноприенко Анфиса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</si>
</sst>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3" borderId="3" xfId="1" applyFont="1" applyBorder="1" applyAlignment="1">
      <alignment horizontal="center" vertical="center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3" xfId="1" applyFont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9"/>
  <sheetViews>
    <sheetView topLeftCell="A16" zoomScale="112" zoomScaleNormal="112" workbookViewId="0">
      <selection activeCell="D15" sqref="D15"/>
    </sheetView>
  </sheetViews>
  <sheetFormatPr defaultRowHeight="15" x14ac:dyDescent="0.25"/>
  <cols>
    <col min="3" max="3" width="11.28515625" customWidth="1"/>
  </cols>
  <sheetData>
    <row r="2" spans="1:12" x14ac:dyDescent="0.25">
      <c r="B2" s="62" t="s">
        <v>279</v>
      </c>
      <c r="C2" s="62"/>
      <c r="D2" s="62"/>
      <c r="E2" s="62"/>
      <c r="F2" s="62"/>
      <c r="G2" s="62"/>
      <c r="H2" s="62"/>
      <c r="I2" s="62"/>
      <c r="J2" s="62"/>
    </row>
    <row r="3" spans="1:12" x14ac:dyDescent="0.25">
      <c r="B3" s="17"/>
    </row>
    <row r="4" spans="1:12" x14ac:dyDescent="0.25">
      <c r="A4" s="4" t="s">
        <v>77</v>
      </c>
      <c r="B4" s="63" t="s">
        <v>207</v>
      </c>
      <c r="C4" s="63"/>
      <c r="D4" s="63"/>
      <c r="E4" s="63"/>
      <c r="F4" s="63"/>
      <c r="G4" s="63"/>
      <c r="H4" s="63"/>
      <c r="I4" s="63"/>
      <c r="J4" s="63"/>
    </row>
    <row r="5" spans="1:12" x14ac:dyDescent="0.25">
      <c r="A5" s="4" t="s">
        <v>78</v>
      </c>
      <c r="B5" s="63" t="s">
        <v>208</v>
      </c>
      <c r="C5" s="64"/>
      <c r="D5" s="14" t="s">
        <v>209</v>
      </c>
      <c r="E5" t="s">
        <v>211</v>
      </c>
      <c r="G5" t="s">
        <v>210</v>
      </c>
    </row>
    <row r="6" spans="1:12" x14ac:dyDescent="0.25">
      <c r="A6" s="4" t="s">
        <v>226</v>
      </c>
      <c r="B6" s="63" t="s">
        <v>212</v>
      </c>
      <c r="C6" s="63"/>
      <c r="D6" s="63"/>
      <c r="E6" s="63"/>
      <c r="F6" s="63"/>
      <c r="G6" s="63"/>
      <c r="H6" s="63"/>
      <c r="I6" s="18" t="s">
        <v>213</v>
      </c>
      <c r="J6" s="63" t="s">
        <v>228</v>
      </c>
      <c r="K6" s="63"/>
    </row>
    <row r="7" spans="1:12" x14ac:dyDescent="0.25">
      <c r="A7" s="4" t="s">
        <v>227</v>
      </c>
      <c r="B7" s="63" t="s">
        <v>280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5" t="s">
        <v>281</v>
      </c>
      <c r="B8" s="16" t="s">
        <v>282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A10" s="61" t="s">
        <v>278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2" x14ac:dyDescent="0.25">
      <c r="A11" s="21" t="s">
        <v>271</v>
      </c>
      <c r="B11" s="20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229</v>
      </c>
      <c r="B12" t="s">
        <v>275</v>
      </c>
    </row>
    <row r="13" spans="1:12" x14ac:dyDescent="0.25">
      <c r="A13" s="4" t="s">
        <v>230</v>
      </c>
      <c r="B13" t="s">
        <v>276</v>
      </c>
    </row>
    <row r="14" spans="1:12" x14ac:dyDescent="0.25">
      <c r="A14" s="21" t="s">
        <v>272</v>
      </c>
    </row>
    <row r="15" spans="1:12" x14ac:dyDescent="0.25">
      <c r="A15" s="4" t="s">
        <v>231</v>
      </c>
      <c r="B15" t="s">
        <v>277</v>
      </c>
    </row>
    <row r="16" spans="1:12" x14ac:dyDescent="0.25">
      <c r="A16" s="4" t="s">
        <v>232</v>
      </c>
      <c r="B16" t="s">
        <v>270</v>
      </c>
    </row>
    <row r="17" spans="1:2" x14ac:dyDescent="0.25">
      <c r="A17" s="4" t="s">
        <v>233</v>
      </c>
      <c r="B17" t="s">
        <v>269</v>
      </c>
    </row>
    <row r="18" spans="1:2" x14ac:dyDescent="0.25">
      <c r="A18" s="4" t="s">
        <v>234</v>
      </c>
      <c r="B18" t="s">
        <v>253</v>
      </c>
    </row>
    <row r="19" spans="1:2" x14ac:dyDescent="0.25">
      <c r="A19" s="4" t="s">
        <v>235</v>
      </c>
      <c r="B19" t="s">
        <v>268</v>
      </c>
    </row>
    <row r="20" spans="1:2" x14ac:dyDescent="0.25">
      <c r="A20" s="4" t="s">
        <v>236</v>
      </c>
      <c r="B20" t="s">
        <v>267</v>
      </c>
    </row>
    <row r="21" spans="1:2" x14ac:dyDescent="0.25">
      <c r="A21" s="21" t="s">
        <v>273</v>
      </c>
    </row>
    <row r="22" spans="1:2" x14ac:dyDescent="0.25">
      <c r="A22" s="4" t="s">
        <v>237</v>
      </c>
      <c r="B22" t="s">
        <v>266</v>
      </c>
    </row>
    <row r="23" spans="1:2" x14ac:dyDescent="0.25">
      <c r="A23" s="4" t="s">
        <v>238</v>
      </c>
      <c r="B23" t="s">
        <v>265</v>
      </c>
    </row>
    <row r="24" spans="1:2" x14ac:dyDescent="0.25">
      <c r="A24" s="4" t="s">
        <v>239</v>
      </c>
      <c r="B24" t="s">
        <v>252</v>
      </c>
    </row>
    <row r="25" spans="1:2" x14ac:dyDescent="0.25">
      <c r="A25" s="4" t="s">
        <v>240</v>
      </c>
      <c r="B25" t="s">
        <v>264</v>
      </c>
    </row>
    <row r="26" spans="1:2" x14ac:dyDescent="0.25">
      <c r="A26" s="4" t="s">
        <v>241</v>
      </c>
      <c r="B26" t="s">
        <v>263</v>
      </c>
    </row>
    <row r="27" spans="1:2" x14ac:dyDescent="0.25">
      <c r="A27" s="21" t="s">
        <v>274</v>
      </c>
    </row>
    <row r="28" spans="1:2" x14ac:dyDescent="0.25">
      <c r="A28" s="4" t="s">
        <v>242</v>
      </c>
      <c r="B28" t="s">
        <v>254</v>
      </c>
    </row>
    <row r="29" spans="1:2" x14ac:dyDescent="0.25">
      <c r="A29" s="4" t="s">
        <v>243</v>
      </c>
      <c r="B29" t="s">
        <v>262</v>
      </c>
    </row>
    <row r="30" spans="1:2" x14ac:dyDescent="0.25">
      <c r="A30" s="4" t="s">
        <v>244</v>
      </c>
      <c r="B30" t="s">
        <v>261</v>
      </c>
    </row>
    <row r="31" spans="1:2" x14ac:dyDescent="0.25">
      <c r="A31" s="4" t="s">
        <v>245</v>
      </c>
      <c r="B31" t="s">
        <v>260</v>
      </c>
    </row>
    <row r="32" spans="1:2" x14ac:dyDescent="0.25">
      <c r="A32" s="4" t="s">
        <v>246</v>
      </c>
      <c r="B32" t="s">
        <v>259</v>
      </c>
    </row>
    <row r="33" spans="1:2" x14ac:dyDescent="0.25">
      <c r="A33" s="4" t="s">
        <v>247</v>
      </c>
      <c r="B33" t="s">
        <v>289</v>
      </c>
    </row>
    <row r="34" spans="1:2" x14ac:dyDescent="0.25">
      <c r="A34" s="4" t="s">
        <v>248</v>
      </c>
      <c r="B34" t="s">
        <v>258</v>
      </c>
    </row>
    <row r="35" spans="1:2" x14ac:dyDescent="0.25">
      <c r="A35" s="4" t="s">
        <v>249</v>
      </c>
      <c r="B35" t="s">
        <v>257</v>
      </c>
    </row>
    <row r="36" spans="1:2" x14ac:dyDescent="0.25">
      <c r="A36" s="4" t="s">
        <v>250</v>
      </c>
      <c r="B36" t="s">
        <v>256</v>
      </c>
    </row>
    <row r="37" spans="1:2" x14ac:dyDescent="0.25">
      <c r="A37" s="22" t="s">
        <v>288</v>
      </c>
      <c r="B37" t="s">
        <v>255</v>
      </c>
    </row>
    <row r="38" spans="1:2" x14ac:dyDescent="0.25">
      <c r="A38" s="17" t="s">
        <v>251</v>
      </c>
    </row>
    <row r="39" spans="1:2" x14ac:dyDescent="0.25">
      <c r="B39" t="s">
        <v>154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K9"/>
  <sheetViews>
    <sheetView topLeftCell="A4" workbookViewId="0">
      <selection activeCell="J8" sqref="J8"/>
    </sheetView>
  </sheetViews>
  <sheetFormatPr defaultRowHeight="15" x14ac:dyDescent="0.25"/>
  <cols>
    <col min="1" max="1" width="48" customWidth="1"/>
    <col min="2" max="2" width="13.140625" customWidth="1"/>
    <col min="3" max="3" width="15.28515625" customWidth="1"/>
    <col min="4" max="4" width="16" customWidth="1"/>
    <col min="5" max="6" width="13.85546875" customWidth="1"/>
    <col min="8" max="8" width="12.42578125" customWidth="1"/>
    <col min="9" max="9" width="13.42578125" customWidth="1"/>
    <col min="10" max="10" width="14.7109375" customWidth="1"/>
    <col min="11" max="11" width="13.28515625" customWidth="1"/>
  </cols>
  <sheetData>
    <row r="1" spans="1:11" ht="15.75" x14ac:dyDescent="0.25">
      <c r="A1" s="1" t="s">
        <v>174</v>
      </c>
    </row>
    <row r="2" spans="1:11" ht="15.75" x14ac:dyDescent="0.25">
      <c r="A2" s="41" t="s">
        <v>283</v>
      </c>
      <c r="B2" s="41"/>
      <c r="C2" s="41"/>
      <c r="D2" s="41"/>
      <c r="E2" s="41"/>
      <c r="F2" s="41"/>
    </row>
    <row r="3" spans="1:11" x14ac:dyDescent="0.25">
      <c r="A3" s="71" t="s">
        <v>81</v>
      </c>
      <c r="B3" s="69" t="s">
        <v>20</v>
      </c>
      <c r="C3" s="69"/>
      <c r="D3" s="69"/>
      <c r="E3" s="69"/>
      <c r="F3" s="69"/>
      <c r="G3" s="69" t="s">
        <v>21</v>
      </c>
      <c r="H3" s="69"/>
      <c r="I3" s="69"/>
      <c r="J3" s="69"/>
      <c r="K3" s="69"/>
    </row>
    <row r="4" spans="1:11" x14ac:dyDescent="0.25">
      <c r="A4" s="71"/>
      <c r="B4" s="71" t="s">
        <v>15</v>
      </c>
      <c r="C4" s="69" t="s">
        <v>82</v>
      </c>
      <c r="D4" s="69"/>
      <c r="E4" s="69"/>
      <c r="F4" s="69"/>
      <c r="G4" s="71" t="s">
        <v>15</v>
      </c>
      <c r="H4" s="69" t="s">
        <v>82</v>
      </c>
      <c r="I4" s="69"/>
      <c r="J4" s="69"/>
      <c r="K4" s="69"/>
    </row>
    <row r="5" spans="1:11" ht="55.5" customHeight="1" x14ac:dyDescent="0.25">
      <c r="A5" s="71"/>
      <c r="B5" s="71"/>
      <c r="C5" s="24" t="s">
        <v>83</v>
      </c>
      <c r="D5" s="24" t="s">
        <v>84</v>
      </c>
      <c r="E5" s="24" t="s">
        <v>85</v>
      </c>
      <c r="F5" s="24" t="s">
        <v>86</v>
      </c>
      <c r="G5" s="71"/>
      <c r="H5" s="24" t="s">
        <v>83</v>
      </c>
      <c r="I5" s="24" t="s">
        <v>84</v>
      </c>
      <c r="J5" s="24" t="s">
        <v>85</v>
      </c>
      <c r="K5" s="24" t="s">
        <v>86</v>
      </c>
    </row>
    <row r="6" spans="1:11" ht="25.5" x14ac:dyDescent="0.25">
      <c r="A6" s="39" t="s">
        <v>87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 x14ac:dyDescent="0.25">
      <c r="A7" s="39" t="s">
        <v>88</v>
      </c>
      <c r="B7" s="40"/>
      <c r="C7" s="40"/>
      <c r="D7" s="40"/>
      <c r="E7" s="40"/>
      <c r="F7" s="40"/>
      <c r="G7" s="38"/>
      <c r="H7" s="38"/>
      <c r="I7" s="38"/>
      <c r="J7" s="34"/>
      <c r="K7" s="38"/>
    </row>
    <row r="8" spans="1:11" ht="25.5" x14ac:dyDescent="0.25">
      <c r="A8" s="39" t="s">
        <v>89</v>
      </c>
      <c r="B8" s="40"/>
      <c r="C8" s="40"/>
      <c r="D8" s="40"/>
      <c r="E8" s="40"/>
      <c r="F8" s="40"/>
      <c r="G8" s="38"/>
      <c r="H8" s="38"/>
      <c r="I8" s="38"/>
      <c r="J8" s="38">
        <v>2</v>
      </c>
      <c r="K8" s="38"/>
    </row>
    <row r="9" spans="1:11" ht="25.5" x14ac:dyDescent="0.25">
      <c r="A9" s="39" t="s">
        <v>302</v>
      </c>
      <c r="B9" s="40"/>
      <c r="C9" s="40"/>
      <c r="D9" s="40"/>
      <c r="E9" s="40"/>
      <c r="F9" s="40"/>
      <c r="G9" s="38">
        <v>2</v>
      </c>
      <c r="H9" s="38"/>
      <c r="I9" s="38"/>
      <c r="J9" s="34"/>
      <c r="K9" s="38"/>
    </row>
  </sheetData>
  <mergeCells count="7">
    <mergeCell ref="A3:A5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10"/>
  <sheetViews>
    <sheetView workbookViewId="0">
      <selection activeCell="A4" sqref="A4"/>
    </sheetView>
  </sheetViews>
  <sheetFormatPr defaultRowHeight="15" x14ac:dyDescent="0.25"/>
  <cols>
    <col min="1" max="1" width="32.7109375" customWidth="1"/>
    <col min="2" max="2" width="101.28515625" customWidth="1"/>
  </cols>
  <sheetData>
    <row r="1" spans="1:2" ht="15.75" x14ac:dyDescent="0.25">
      <c r="A1" s="67" t="s">
        <v>216</v>
      </c>
      <c r="B1" s="67"/>
    </row>
    <row r="2" spans="1:2" ht="47.25" customHeight="1" x14ac:dyDescent="0.25">
      <c r="A2" s="71" t="s">
        <v>191</v>
      </c>
      <c r="B2" s="71"/>
    </row>
    <row r="3" spans="1:2" x14ac:dyDescent="0.25">
      <c r="A3" s="35" t="s">
        <v>7</v>
      </c>
      <c r="B3" s="35" t="s">
        <v>90</v>
      </c>
    </row>
    <row r="4" spans="1:2" x14ac:dyDescent="0.25">
      <c r="A4" s="34"/>
      <c r="B4" s="34"/>
    </row>
    <row r="5" spans="1:2" ht="45.75" customHeight="1" x14ac:dyDescent="0.25">
      <c r="A5" s="71" t="s">
        <v>192</v>
      </c>
      <c r="B5" s="71"/>
    </row>
    <row r="6" spans="1:2" x14ac:dyDescent="0.25">
      <c r="A6" s="35" t="s">
        <v>7</v>
      </c>
      <c r="B6" s="35" t="s">
        <v>90</v>
      </c>
    </row>
    <row r="7" spans="1:2" x14ac:dyDescent="0.25">
      <c r="A7" s="34">
        <v>255</v>
      </c>
      <c r="B7" s="34" t="s">
        <v>296</v>
      </c>
    </row>
    <row r="8" spans="1:2" ht="30" customHeight="1" x14ac:dyDescent="0.25">
      <c r="A8" s="77" t="s">
        <v>91</v>
      </c>
      <c r="B8" s="71"/>
    </row>
    <row r="9" spans="1:2" ht="16.5" customHeight="1" x14ac:dyDescent="0.25">
      <c r="A9" s="35" t="s">
        <v>7</v>
      </c>
      <c r="B9" s="35" t="s">
        <v>90</v>
      </c>
    </row>
    <row r="10" spans="1:2" x14ac:dyDescent="0.25">
      <c r="A10" s="34"/>
      <c r="B10" s="34"/>
    </row>
  </sheetData>
  <mergeCells count="4">
    <mergeCell ref="A2:B2"/>
    <mergeCell ref="A5:B5"/>
    <mergeCell ref="A8:B8"/>
    <mergeCell ref="A1: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N25"/>
  <sheetViews>
    <sheetView topLeftCell="A13" workbookViewId="0">
      <selection activeCell="D21" sqref="D21"/>
    </sheetView>
  </sheetViews>
  <sheetFormatPr defaultRowHeight="15" x14ac:dyDescent="0.25"/>
  <cols>
    <col min="1" max="1" width="25" customWidth="1"/>
    <col min="2" max="2" width="35.140625" customWidth="1"/>
    <col min="3" max="3" width="23.7109375" customWidth="1"/>
    <col min="4" max="4" width="31.85546875" customWidth="1"/>
    <col min="5" max="5" width="24.5703125" customWidth="1"/>
  </cols>
  <sheetData>
    <row r="1" spans="1:14" ht="31.5" customHeight="1" x14ac:dyDescent="0.25">
      <c r="A1" s="78" t="s">
        <v>217</v>
      </c>
      <c r="B1" s="78"/>
      <c r="C1" s="78"/>
      <c r="D1" s="78"/>
      <c r="E1" s="78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79" t="s">
        <v>97</v>
      </c>
      <c r="B2" s="79"/>
      <c r="C2" s="79"/>
      <c r="D2" s="79"/>
      <c r="E2" s="79"/>
    </row>
    <row r="3" spans="1:14" ht="33" customHeight="1" x14ac:dyDescent="0.25">
      <c r="A3" s="80" t="s">
        <v>195</v>
      </c>
      <c r="B3" s="80"/>
      <c r="C3" s="80"/>
      <c r="D3" s="80"/>
      <c r="E3" s="80"/>
    </row>
    <row r="4" spans="1:14" ht="38.25" x14ac:dyDescent="0.25">
      <c r="A4" s="24" t="s">
        <v>80</v>
      </c>
      <c r="B4" s="24" t="s">
        <v>98</v>
      </c>
      <c r="C4" s="24" t="s">
        <v>193</v>
      </c>
      <c r="D4" s="24" t="s">
        <v>194</v>
      </c>
      <c r="E4" s="24" t="s">
        <v>92</v>
      </c>
    </row>
    <row r="5" spans="1:14" x14ac:dyDescent="0.25">
      <c r="A5" s="33">
        <v>1</v>
      </c>
      <c r="B5" s="33">
        <v>2</v>
      </c>
      <c r="C5" s="42">
        <v>3</v>
      </c>
      <c r="D5" s="42">
        <v>4</v>
      </c>
      <c r="E5" s="33">
        <v>5</v>
      </c>
    </row>
    <row r="6" spans="1:14" x14ac:dyDescent="0.25">
      <c r="A6" s="35"/>
      <c r="B6" s="69" t="s">
        <v>93</v>
      </c>
      <c r="C6" s="69"/>
      <c r="D6" s="69"/>
      <c r="E6" s="69"/>
    </row>
    <row r="7" spans="1:14" x14ac:dyDescent="0.25">
      <c r="A7" s="30"/>
      <c r="B7" s="30"/>
      <c r="C7" s="30"/>
      <c r="D7" s="30"/>
      <c r="E7" s="30"/>
    </row>
    <row r="8" spans="1:14" x14ac:dyDescent="0.25">
      <c r="A8" s="43" t="s">
        <v>94</v>
      </c>
      <c r="B8" s="35"/>
      <c r="C8" s="35"/>
      <c r="D8" s="35"/>
      <c r="E8" s="35"/>
    </row>
    <row r="9" spans="1:14" x14ac:dyDescent="0.25">
      <c r="A9" s="35"/>
      <c r="B9" s="69" t="s">
        <v>4</v>
      </c>
      <c r="C9" s="69"/>
      <c r="D9" s="69"/>
      <c r="E9" s="69"/>
    </row>
    <row r="10" spans="1:14" x14ac:dyDescent="0.25">
      <c r="A10" s="58"/>
      <c r="B10" s="44"/>
      <c r="C10" s="44"/>
      <c r="D10" s="34"/>
      <c r="E10" s="34"/>
    </row>
    <row r="11" spans="1:14" ht="51" x14ac:dyDescent="0.25">
      <c r="A11" s="43">
        <v>255</v>
      </c>
      <c r="B11" s="34" t="s">
        <v>293</v>
      </c>
      <c r="C11" s="34"/>
      <c r="D11" s="34" t="s">
        <v>295</v>
      </c>
      <c r="E11" s="35">
        <v>7</v>
      </c>
    </row>
    <row r="12" spans="1:14" x14ac:dyDescent="0.25">
      <c r="A12" s="43" t="s">
        <v>94</v>
      </c>
      <c r="B12" s="57"/>
      <c r="C12" s="34"/>
      <c r="D12" s="57"/>
      <c r="E12" s="57"/>
    </row>
    <row r="13" spans="1:14" x14ac:dyDescent="0.25">
      <c r="A13" s="35"/>
      <c r="B13" s="69" t="s">
        <v>95</v>
      </c>
      <c r="C13" s="69"/>
      <c r="D13" s="69"/>
      <c r="E13" s="69"/>
    </row>
    <row r="14" spans="1:14" x14ac:dyDescent="0.25">
      <c r="A14" s="30"/>
      <c r="B14" s="30"/>
      <c r="C14" s="30"/>
      <c r="D14" s="30"/>
      <c r="E14" s="30"/>
    </row>
    <row r="15" spans="1:14" x14ac:dyDescent="0.25">
      <c r="A15" s="43" t="s">
        <v>94</v>
      </c>
      <c r="B15" s="35"/>
      <c r="C15" s="35"/>
      <c r="D15" s="35"/>
      <c r="E15" s="35"/>
    </row>
    <row r="16" spans="1:14" x14ac:dyDescent="0.25">
      <c r="A16" s="34"/>
      <c r="B16" s="69" t="s">
        <v>5</v>
      </c>
      <c r="C16" s="69"/>
      <c r="D16" s="69"/>
      <c r="E16" s="69"/>
    </row>
    <row r="17" spans="1:5" ht="51" x14ac:dyDescent="0.25">
      <c r="A17" s="34">
        <v>255</v>
      </c>
      <c r="B17" s="34" t="s">
        <v>293</v>
      </c>
      <c r="C17" s="34" t="s">
        <v>292</v>
      </c>
      <c r="D17" s="57"/>
      <c r="E17" s="57">
        <v>7</v>
      </c>
    </row>
    <row r="18" spans="1:5" ht="63.75" x14ac:dyDescent="0.25">
      <c r="A18" s="34">
        <v>255</v>
      </c>
      <c r="B18" s="34" t="s">
        <v>291</v>
      </c>
      <c r="C18" s="34"/>
      <c r="D18" s="34" t="s">
        <v>294</v>
      </c>
      <c r="E18" s="57">
        <v>3</v>
      </c>
    </row>
    <row r="19" spans="1:5" x14ac:dyDescent="0.25">
      <c r="A19" s="43" t="s">
        <v>94</v>
      </c>
      <c r="B19" s="35"/>
      <c r="C19" s="45"/>
      <c r="D19" s="45"/>
      <c r="E19" s="45"/>
    </row>
    <row r="20" spans="1:5" x14ac:dyDescent="0.25">
      <c r="A20" s="35"/>
      <c r="B20" s="69" t="s">
        <v>6</v>
      </c>
      <c r="C20" s="69"/>
      <c r="D20" s="69"/>
      <c r="E20" s="69"/>
    </row>
    <row r="21" spans="1:5" x14ac:dyDescent="0.25">
      <c r="A21" s="30"/>
      <c r="B21" s="44"/>
      <c r="C21" s="44"/>
      <c r="D21" s="34"/>
      <c r="E21" s="34"/>
    </row>
    <row r="22" spans="1:5" x14ac:dyDescent="0.25">
      <c r="A22" s="43" t="s">
        <v>94</v>
      </c>
      <c r="B22" s="35"/>
      <c r="C22" s="35"/>
      <c r="D22" s="35"/>
      <c r="E22" s="35"/>
    </row>
    <row r="23" spans="1:5" x14ac:dyDescent="0.25">
      <c r="A23" s="35"/>
      <c r="B23" s="69" t="s">
        <v>96</v>
      </c>
      <c r="C23" s="69"/>
      <c r="D23" s="69"/>
      <c r="E23" s="69"/>
    </row>
    <row r="24" spans="1:5" x14ac:dyDescent="0.25">
      <c r="A24" s="30"/>
      <c r="B24" s="44"/>
      <c r="C24" s="44"/>
      <c r="D24" s="44"/>
      <c r="E24" s="34"/>
    </row>
    <row r="25" spans="1:5" x14ac:dyDescent="0.25">
      <c r="A25" s="43" t="s">
        <v>94</v>
      </c>
      <c r="B25" s="35"/>
      <c r="C25" s="35"/>
      <c r="D25" s="35"/>
      <c r="E25" s="35"/>
    </row>
  </sheetData>
  <mergeCells count="9">
    <mergeCell ref="A1:E1"/>
    <mergeCell ref="A2:E2"/>
    <mergeCell ref="B23:E23"/>
    <mergeCell ref="A3:E3"/>
    <mergeCell ref="B6:E6"/>
    <mergeCell ref="B9:E9"/>
    <mergeCell ref="B13:E13"/>
    <mergeCell ref="B16:E16"/>
    <mergeCell ref="B20:E20"/>
  </mergeCells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0"/>
  <sheetViews>
    <sheetView workbookViewId="0">
      <selection activeCell="A3" sqref="A3:G10"/>
    </sheetView>
  </sheetViews>
  <sheetFormatPr defaultRowHeight="15" x14ac:dyDescent="0.25"/>
  <cols>
    <col min="1" max="1" width="20.28515625" customWidth="1"/>
    <col min="2" max="2" width="16.5703125" customWidth="1"/>
    <col min="3" max="3" width="18.140625" customWidth="1"/>
    <col min="4" max="4" width="16.42578125" customWidth="1"/>
    <col min="5" max="5" width="16.5703125" customWidth="1"/>
    <col min="6" max="6" width="18.28515625" customWidth="1"/>
    <col min="7" max="7" width="15.7109375" customWidth="1"/>
  </cols>
  <sheetData>
    <row r="1" spans="1:13" ht="32.25" customHeight="1" x14ac:dyDescent="0.25">
      <c r="A1" s="82" t="s">
        <v>179</v>
      </c>
      <c r="B1" s="82"/>
      <c r="C1" s="82"/>
      <c r="D1" s="82"/>
      <c r="E1" s="82"/>
      <c r="F1" s="82"/>
      <c r="G1" s="82"/>
      <c r="H1" s="9"/>
      <c r="I1" s="9"/>
      <c r="J1" s="9"/>
      <c r="K1" s="9"/>
      <c r="L1" s="9"/>
      <c r="M1" s="9"/>
    </row>
    <row r="2" spans="1:13" ht="15.75" x14ac:dyDescent="0.25">
      <c r="A2" s="81" t="s">
        <v>99</v>
      </c>
      <c r="B2" s="81"/>
      <c r="C2" s="81"/>
      <c r="D2" s="81"/>
      <c r="E2" s="81"/>
      <c r="F2" s="81"/>
      <c r="G2" s="81"/>
    </row>
    <row r="3" spans="1:13" x14ac:dyDescent="0.25">
      <c r="A3" s="71" t="s">
        <v>100</v>
      </c>
      <c r="B3" s="71" t="s">
        <v>20</v>
      </c>
      <c r="C3" s="71"/>
      <c r="D3" s="71"/>
      <c r="E3" s="71" t="s">
        <v>21</v>
      </c>
      <c r="F3" s="71"/>
      <c r="G3" s="71"/>
    </row>
    <row r="4" spans="1:13" ht="25.5" x14ac:dyDescent="0.25">
      <c r="A4" s="71"/>
      <c r="B4" s="24" t="s">
        <v>101</v>
      </c>
      <c r="C4" s="24" t="s">
        <v>102</v>
      </c>
      <c r="D4" s="24" t="s">
        <v>103</v>
      </c>
      <c r="E4" s="24" t="s">
        <v>101</v>
      </c>
      <c r="F4" s="24" t="s">
        <v>102</v>
      </c>
      <c r="G4" s="24" t="s">
        <v>103</v>
      </c>
    </row>
    <row r="5" spans="1:13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13" x14ac:dyDescent="0.25">
      <c r="A6" s="39" t="s">
        <v>93</v>
      </c>
      <c r="B6" s="34"/>
      <c r="C6" s="34"/>
      <c r="D6" s="34"/>
      <c r="E6" s="34"/>
      <c r="F6" s="34"/>
      <c r="G6" s="34"/>
    </row>
    <row r="7" spans="1:13" x14ac:dyDescent="0.25">
      <c r="A7" s="39" t="s">
        <v>4</v>
      </c>
      <c r="B7" s="46"/>
      <c r="C7" s="46"/>
      <c r="D7" s="46"/>
      <c r="E7" s="34"/>
      <c r="F7" s="34"/>
      <c r="G7" s="34"/>
    </row>
    <row r="8" spans="1:13" x14ac:dyDescent="0.25">
      <c r="A8" s="39" t="s">
        <v>95</v>
      </c>
      <c r="B8" s="46"/>
      <c r="C8" s="46"/>
      <c r="D8" s="46"/>
      <c r="E8" s="34"/>
      <c r="F8" s="34"/>
      <c r="G8" s="34"/>
    </row>
    <row r="9" spans="1:13" x14ac:dyDescent="0.25">
      <c r="A9" s="39" t="s">
        <v>5</v>
      </c>
      <c r="B9" s="46"/>
      <c r="C9" s="46"/>
      <c r="D9" s="46"/>
      <c r="E9" s="34"/>
      <c r="F9" s="34"/>
      <c r="G9" s="34"/>
    </row>
    <row r="10" spans="1:13" x14ac:dyDescent="0.25">
      <c r="A10" s="39" t="s">
        <v>6</v>
      </c>
      <c r="B10" s="46"/>
      <c r="C10" s="46"/>
      <c r="D10" s="46"/>
      <c r="E10" s="34"/>
      <c r="F10" s="34"/>
      <c r="G10" s="34"/>
    </row>
  </sheetData>
  <mergeCells count="5">
    <mergeCell ref="A3:A4"/>
    <mergeCell ref="B3:D3"/>
    <mergeCell ref="E3:G3"/>
    <mergeCell ref="A2:G2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F15"/>
  <sheetViews>
    <sheetView workbookViewId="0">
      <selection activeCell="A3" sqref="A3:F15"/>
    </sheetView>
  </sheetViews>
  <sheetFormatPr defaultRowHeight="15" x14ac:dyDescent="0.25"/>
  <cols>
    <col min="1" max="1" width="20.28515625" customWidth="1"/>
    <col min="2" max="2" width="20.42578125" customWidth="1"/>
    <col min="3" max="3" width="20.140625" customWidth="1"/>
    <col min="4" max="4" width="20.85546875" customWidth="1"/>
    <col min="5" max="5" width="24.42578125" customWidth="1"/>
    <col min="6" max="6" width="24.5703125" customWidth="1"/>
  </cols>
  <sheetData>
    <row r="1" spans="1:6" ht="15.75" x14ac:dyDescent="0.25">
      <c r="A1" s="83" t="s">
        <v>218</v>
      </c>
      <c r="B1" s="83"/>
      <c r="C1" s="83"/>
      <c r="D1" s="83"/>
      <c r="E1" s="83"/>
      <c r="F1" s="83"/>
    </row>
    <row r="2" spans="1:6" ht="15.75" x14ac:dyDescent="0.25">
      <c r="A2" s="81" t="s">
        <v>104</v>
      </c>
      <c r="B2" s="81"/>
      <c r="C2" s="81"/>
      <c r="D2" s="81"/>
      <c r="E2" s="81"/>
      <c r="F2" s="81"/>
    </row>
    <row r="3" spans="1:6" ht="42" customHeight="1" x14ac:dyDescent="0.25">
      <c r="A3" s="24" t="s">
        <v>105</v>
      </c>
      <c r="B3" s="24" t="s">
        <v>196</v>
      </c>
      <c r="C3" s="24" t="s">
        <v>75</v>
      </c>
      <c r="D3" s="24" t="s">
        <v>0</v>
      </c>
      <c r="E3" s="24" t="s">
        <v>197</v>
      </c>
      <c r="F3" s="24" t="s">
        <v>110</v>
      </c>
    </row>
    <row r="4" spans="1:6" x14ac:dyDescent="0.25">
      <c r="A4" s="69" t="s">
        <v>106</v>
      </c>
      <c r="B4" s="69"/>
      <c r="C4" s="69"/>
      <c r="D4" s="69"/>
      <c r="E4" s="69"/>
      <c r="F4" s="69"/>
    </row>
    <row r="5" spans="1:6" x14ac:dyDescent="0.25">
      <c r="A5" s="35"/>
      <c r="B5" s="35"/>
      <c r="C5" s="35"/>
      <c r="D5" s="35"/>
      <c r="E5" s="35"/>
      <c r="F5" s="35"/>
    </row>
    <row r="6" spans="1:6" x14ac:dyDescent="0.25">
      <c r="A6" s="30"/>
      <c r="B6" s="30"/>
      <c r="C6" s="30"/>
      <c r="D6" s="30"/>
      <c r="E6" s="30"/>
      <c r="F6" s="30"/>
    </row>
    <row r="7" spans="1:6" x14ac:dyDescent="0.25">
      <c r="A7" s="69" t="s">
        <v>107</v>
      </c>
      <c r="B7" s="69"/>
      <c r="C7" s="69"/>
      <c r="D7" s="69"/>
      <c r="E7" s="69"/>
      <c r="F7" s="69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0"/>
      <c r="B9" s="29"/>
      <c r="C9" s="30"/>
      <c r="D9" s="30"/>
      <c r="E9" s="44"/>
      <c r="F9" s="44"/>
    </row>
    <row r="10" spans="1:6" x14ac:dyDescent="0.25">
      <c r="A10" s="69" t="s">
        <v>108</v>
      </c>
      <c r="B10" s="69"/>
      <c r="C10" s="69"/>
      <c r="D10" s="69"/>
      <c r="E10" s="69"/>
      <c r="F10" s="69"/>
    </row>
    <row r="11" spans="1:6" x14ac:dyDescent="0.25">
      <c r="A11" s="35"/>
      <c r="B11" s="35"/>
      <c r="C11" s="35"/>
      <c r="D11" s="35"/>
      <c r="E11" s="35"/>
      <c r="F11" s="35"/>
    </row>
    <row r="12" spans="1:6" x14ac:dyDescent="0.25">
      <c r="A12" s="30"/>
      <c r="B12" s="30"/>
      <c r="C12" s="30"/>
      <c r="D12" s="30"/>
      <c r="E12" s="30"/>
      <c r="F12" s="30"/>
    </row>
    <row r="13" spans="1:6" x14ac:dyDescent="0.25">
      <c r="A13" s="69" t="s">
        <v>109</v>
      </c>
      <c r="B13" s="69"/>
      <c r="C13" s="69"/>
      <c r="D13" s="69"/>
      <c r="E13" s="69"/>
      <c r="F13" s="69"/>
    </row>
    <row r="14" spans="1:6" x14ac:dyDescent="0.25">
      <c r="A14" s="35"/>
      <c r="B14" s="35"/>
      <c r="C14" s="35"/>
      <c r="D14" s="35"/>
      <c r="E14" s="35"/>
      <c r="F14" s="35"/>
    </row>
    <row r="15" spans="1:6" x14ac:dyDescent="0.25">
      <c r="A15" s="30"/>
      <c r="B15" s="30"/>
      <c r="C15" s="30"/>
      <c r="D15" s="30"/>
      <c r="E15" s="30"/>
      <c r="F15" s="30"/>
    </row>
  </sheetData>
  <mergeCells count="6">
    <mergeCell ref="A4:F4"/>
    <mergeCell ref="A7:F7"/>
    <mergeCell ref="A10:F10"/>
    <mergeCell ref="A13:F13"/>
    <mergeCell ref="A1:F1"/>
    <mergeCell ref="A2:F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0"/>
  <sheetViews>
    <sheetView workbookViewId="0">
      <selection activeCell="G11" sqref="G11"/>
    </sheetView>
  </sheetViews>
  <sheetFormatPr defaultRowHeight="15" x14ac:dyDescent="0.25"/>
  <cols>
    <col min="1" max="1" width="26.42578125" customWidth="1"/>
    <col min="2" max="2" width="14.42578125" customWidth="1"/>
    <col min="3" max="3" width="13.42578125" customWidth="1"/>
    <col min="4" max="4" width="13.140625" customWidth="1"/>
    <col min="5" max="5" width="10.28515625" customWidth="1"/>
    <col min="8" max="8" width="10.85546875" customWidth="1"/>
  </cols>
  <sheetData>
    <row r="1" spans="1:19" ht="15.75" x14ac:dyDescent="0.25">
      <c r="A1" s="86" t="s">
        <v>175</v>
      </c>
      <c r="B1" s="86"/>
      <c r="C1" s="86"/>
      <c r="D1" s="86"/>
      <c r="E1" s="86"/>
      <c r="F1" s="86"/>
      <c r="G1" s="86"/>
      <c r="H1" s="86"/>
      <c r="I1" s="86"/>
    </row>
    <row r="2" spans="1:19" ht="33" customHeight="1" x14ac:dyDescent="0.25">
      <c r="A2" s="78" t="s">
        <v>186</v>
      </c>
      <c r="B2" s="78"/>
      <c r="C2" s="78"/>
      <c r="D2" s="78"/>
      <c r="E2" s="78"/>
      <c r="F2" s="78"/>
      <c r="G2" s="78"/>
      <c r="H2" s="7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84" t="s">
        <v>111</v>
      </c>
      <c r="B3" s="84" t="s">
        <v>112</v>
      </c>
      <c r="C3" s="84"/>
      <c r="D3" s="84"/>
      <c r="E3" s="85" t="s">
        <v>15</v>
      </c>
    </row>
    <row r="4" spans="1:19" x14ac:dyDescent="0.25">
      <c r="A4" s="84"/>
      <c r="B4" s="47" t="s">
        <v>113</v>
      </c>
      <c r="C4" s="47" t="s">
        <v>114</v>
      </c>
      <c r="D4" s="47" t="s">
        <v>115</v>
      </c>
      <c r="E4" s="85"/>
    </row>
    <row r="5" spans="1:19" x14ac:dyDescent="0.25">
      <c r="A5" s="48" t="s">
        <v>116</v>
      </c>
      <c r="B5" s="49">
        <v>55</v>
      </c>
      <c r="C5" s="49">
        <v>61</v>
      </c>
      <c r="D5" s="49">
        <v>19</v>
      </c>
      <c r="E5" s="50">
        <f>SUM(B5:D5)</f>
        <v>135</v>
      </c>
    </row>
    <row r="6" spans="1:19" x14ac:dyDescent="0.25">
      <c r="A6" s="48" t="s">
        <v>117</v>
      </c>
      <c r="B6" s="49"/>
      <c r="C6" s="49">
        <v>15</v>
      </c>
      <c r="D6" s="49"/>
      <c r="E6" s="50">
        <f t="shared" ref="E6:E10" si="0">SUM(B6:D6)</f>
        <v>15</v>
      </c>
    </row>
    <row r="7" spans="1:19" x14ac:dyDescent="0.25">
      <c r="A7" s="48" t="s">
        <v>118</v>
      </c>
      <c r="B7" s="49">
        <v>97</v>
      </c>
      <c r="C7" s="49">
        <v>65</v>
      </c>
      <c r="D7" s="49">
        <v>18</v>
      </c>
      <c r="E7" s="50">
        <f t="shared" si="0"/>
        <v>180</v>
      </c>
    </row>
    <row r="8" spans="1:19" x14ac:dyDescent="0.25">
      <c r="A8" s="48" t="s">
        <v>119</v>
      </c>
      <c r="B8" s="49">
        <v>15</v>
      </c>
      <c r="C8" s="49">
        <v>15</v>
      </c>
      <c r="D8" s="49"/>
      <c r="E8" s="50">
        <f t="shared" si="0"/>
        <v>30</v>
      </c>
    </row>
    <row r="9" spans="1:19" x14ac:dyDescent="0.25">
      <c r="A9" s="48" t="s">
        <v>120</v>
      </c>
      <c r="B9" s="49"/>
      <c r="C9" s="49"/>
      <c r="D9" s="49"/>
      <c r="E9" s="50">
        <f t="shared" si="0"/>
        <v>0</v>
      </c>
    </row>
    <row r="10" spans="1:19" x14ac:dyDescent="0.25">
      <c r="A10" s="48" t="s">
        <v>121</v>
      </c>
      <c r="B10" s="49"/>
      <c r="C10" s="49"/>
      <c r="D10" s="49"/>
      <c r="E10" s="50">
        <f t="shared" si="0"/>
        <v>0</v>
      </c>
    </row>
  </sheetData>
  <mergeCells count="5">
    <mergeCell ref="A3:A4"/>
    <mergeCell ref="B3:D3"/>
    <mergeCell ref="E3:E4"/>
    <mergeCell ref="A1:I1"/>
    <mergeCell ref="A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8"/>
  <sheetViews>
    <sheetView workbookViewId="0">
      <selection activeCell="M13" sqref="M13"/>
    </sheetView>
  </sheetViews>
  <sheetFormatPr defaultRowHeight="15" x14ac:dyDescent="0.25"/>
  <cols>
    <col min="1" max="1" width="21.7109375" customWidth="1"/>
    <col min="14" max="15" width="9.140625" style="11"/>
  </cols>
  <sheetData>
    <row r="1" spans="1:15" ht="15.75" x14ac:dyDescent="0.25">
      <c r="A1" s="67" t="s">
        <v>180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x14ac:dyDescent="0.25">
      <c r="A2" s="74"/>
      <c r="B2" s="74" t="s">
        <v>122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7" t="s">
        <v>123</v>
      </c>
      <c r="O2" s="87" t="s">
        <v>124</v>
      </c>
    </row>
    <row r="3" spans="1:15" ht="25.5" customHeight="1" x14ac:dyDescent="0.25">
      <c r="A3" s="74"/>
      <c r="B3" s="71" t="s">
        <v>116</v>
      </c>
      <c r="C3" s="71"/>
      <c r="D3" s="71" t="s">
        <v>117</v>
      </c>
      <c r="E3" s="71"/>
      <c r="F3" s="71" t="s">
        <v>118</v>
      </c>
      <c r="G3" s="71"/>
      <c r="H3" s="71" t="s">
        <v>119</v>
      </c>
      <c r="I3" s="71"/>
      <c r="J3" s="71" t="s">
        <v>120</v>
      </c>
      <c r="K3" s="71"/>
      <c r="L3" s="71" t="s">
        <v>121</v>
      </c>
      <c r="M3" s="71"/>
      <c r="N3" s="87"/>
      <c r="O3" s="87"/>
    </row>
    <row r="4" spans="1:15" x14ac:dyDescent="0.25">
      <c r="A4" s="74"/>
      <c r="B4" s="31" t="s">
        <v>126</v>
      </c>
      <c r="C4" s="31" t="s">
        <v>127</v>
      </c>
      <c r="D4" s="31" t="s">
        <v>126</v>
      </c>
      <c r="E4" s="31" t="s">
        <v>127</v>
      </c>
      <c r="F4" s="31" t="s">
        <v>126</v>
      </c>
      <c r="G4" s="31" t="s">
        <v>127</v>
      </c>
      <c r="H4" s="31" t="s">
        <v>126</v>
      </c>
      <c r="I4" s="31" t="s">
        <v>127</v>
      </c>
      <c r="J4" s="31" t="s">
        <v>126</v>
      </c>
      <c r="K4" s="31" t="s">
        <v>127</v>
      </c>
      <c r="L4" s="31" t="s">
        <v>126</v>
      </c>
      <c r="M4" s="31" t="s">
        <v>127</v>
      </c>
      <c r="N4" s="87"/>
      <c r="O4" s="87"/>
    </row>
    <row r="5" spans="1:15" x14ac:dyDescent="0.25">
      <c r="A5" s="30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3">
        <f>SUM(B5,D5,F5,H5,J5,L5)</f>
        <v>0</v>
      </c>
      <c r="O5" s="53">
        <f>SUM(C5,E5,G5,I5,K5,M5)</f>
        <v>0</v>
      </c>
    </row>
    <row r="6" spans="1:15" x14ac:dyDescent="0.25">
      <c r="A6" s="30" t="s">
        <v>21</v>
      </c>
      <c r="B6" s="34">
        <v>135</v>
      </c>
      <c r="C6" s="34">
        <v>0</v>
      </c>
      <c r="D6" s="34">
        <v>15</v>
      </c>
      <c r="E6" s="34">
        <v>0</v>
      </c>
      <c r="F6" s="34">
        <v>180</v>
      </c>
      <c r="G6" s="34">
        <v>0</v>
      </c>
      <c r="H6" s="34">
        <v>30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53">
        <f>SUM(B6,D6,F6,H6,J6,L6)</f>
        <v>360</v>
      </c>
      <c r="O6" s="53">
        <f>SUM(C6,E6,G6,I6,K6,M6)</f>
        <v>0</v>
      </c>
    </row>
    <row r="7" spans="1:15" x14ac:dyDescent="0.25">
      <c r="A7" s="51" t="s">
        <v>128</v>
      </c>
      <c r="B7" s="52">
        <f>B5+B6</f>
        <v>135</v>
      </c>
      <c r="C7" s="52">
        <f t="shared" ref="C7:O7" si="0">C5+C6</f>
        <v>0</v>
      </c>
      <c r="D7" s="52">
        <f t="shared" si="0"/>
        <v>15</v>
      </c>
      <c r="E7" s="52">
        <f t="shared" si="0"/>
        <v>0</v>
      </c>
      <c r="F7" s="52">
        <f t="shared" si="0"/>
        <v>180</v>
      </c>
      <c r="G7" s="52">
        <f t="shared" si="0"/>
        <v>0</v>
      </c>
      <c r="H7" s="52">
        <f t="shared" si="0"/>
        <v>30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360</v>
      </c>
      <c r="O7" s="52">
        <f t="shared" si="0"/>
        <v>0</v>
      </c>
    </row>
    <row r="8" spans="1:15" ht="15" customHeight="1" x14ac:dyDescent="0.25">
      <c r="A8" s="54" t="s">
        <v>129</v>
      </c>
      <c r="B8" s="89">
        <f>B7+C7</f>
        <v>135</v>
      </c>
      <c r="C8" s="89"/>
      <c r="D8" s="89">
        <f t="shared" ref="D8" si="1">D7+E7</f>
        <v>15</v>
      </c>
      <c r="E8" s="89"/>
      <c r="F8" s="89">
        <f t="shared" ref="F8" si="2">F7+G7</f>
        <v>180</v>
      </c>
      <c r="G8" s="89"/>
      <c r="H8" s="89">
        <f t="shared" ref="H8" si="3">H7+I7</f>
        <v>30</v>
      </c>
      <c r="I8" s="89"/>
      <c r="J8" s="89">
        <f t="shared" ref="J8" si="4">J7+K7</f>
        <v>0</v>
      </c>
      <c r="K8" s="89"/>
      <c r="L8" s="89">
        <f t="shared" ref="L8" si="5">L7+M7</f>
        <v>0</v>
      </c>
      <c r="M8" s="89"/>
      <c r="N8" s="88">
        <f>(SUM(B8:M8)+SUM(N7,O7))/2</f>
        <v>360</v>
      </c>
      <c r="O8" s="88"/>
    </row>
  </sheetData>
  <mergeCells count="18">
    <mergeCell ref="N8:O8"/>
    <mergeCell ref="B8:C8"/>
    <mergeCell ref="D8:E8"/>
    <mergeCell ref="F8:G8"/>
    <mergeCell ref="H8:I8"/>
    <mergeCell ref="J8:K8"/>
    <mergeCell ref="L8:M8"/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9"/>
  <sheetViews>
    <sheetView workbookViewId="0">
      <selection activeCell="G18" sqref="G18"/>
    </sheetView>
  </sheetViews>
  <sheetFormatPr defaultRowHeight="15" x14ac:dyDescent="0.25"/>
  <cols>
    <col min="1" max="1" width="24.28515625" customWidth="1"/>
    <col min="2" max="2" width="17.42578125" customWidth="1"/>
    <col min="3" max="3" width="16.5703125" customWidth="1"/>
    <col min="4" max="4" width="19.140625" customWidth="1"/>
    <col min="5" max="5" width="16.140625" customWidth="1"/>
    <col min="6" max="6" width="17.7109375" customWidth="1"/>
    <col min="7" max="7" width="18.28515625" customWidth="1"/>
  </cols>
  <sheetData>
    <row r="1" spans="1:7" ht="15.75" x14ac:dyDescent="0.25">
      <c r="A1" s="67" t="s">
        <v>181</v>
      </c>
      <c r="B1" s="67"/>
      <c r="C1" s="67"/>
      <c r="D1" s="67"/>
      <c r="E1" s="67"/>
      <c r="F1" s="67"/>
    </row>
    <row r="2" spans="1:7" ht="48" customHeight="1" x14ac:dyDescent="0.25">
      <c r="A2" s="71" t="s">
        <v>111</v>
      </c>
      <c r="B2" s="71" t="s">
        <v>130</v>
      </c>
      <c r="C2" s="71"/>
      <c r="D2" s="84" t="s">
        <v>131</v>
      </c>
      <c r="E2" s="84"/>
      <c r="F2" s="72" t="s">
        <v>132</v>
      </c>
      <c r="G2" s="72" t="s">
        <v>133</v>
      </c>
    </row>
    <row r="3" spans="1:7" x14ac:dyDescent="0.25">
      <c r="A3" s="71"/>
      <c r="B3" s="24" t="s">
        <v>20</v>
      </c>
      <c r="C3" s="24" t="s">
        <v>21</v>
      </c>
      <c r="D3" s="24" t="s">
        <v>20</v>
      </c>
      <c r="E3" s="24" t="s">
        <v>21</v>
      </c>
      <c r="F3" s="72"/>
      <c r="G3" s="72"/>
    </row>
    <row r="4" spans="1:7" x14ac:dyDescent="0.25">
      <c r="A4" s="39" t="s">
        <v>116</v>
      </c>
      <c r="B4" s="34"/>
      <c r="C4" s="34">
        <v>3</v>
      </c>
      <c r="D4" s="34"/>
      <c r="E4" s="34">
        <v>0</v>
      </c>
      <c r="F4" s="36">
        <f t="shared" ref="F4:F9" si="0">C4+B4</f>
        <v>3</v>
      </c>
      <c r="G4" s="36">
        <f t="shared" ref="G4:G9" si="1">D4+E4</f>
        <v>0</v>
      </c>
    </row>
    <row r="5" spans="1:7" x14ac:dyDescent="0.25">
      <c r="A5" s="39" t="s">
        <v>117</v>
      </c>
      <c r="B5" s="34"/>
      <c r="C5" s="34">
        <v>1</v>
      </c>
      <c r="D5" s="34"/>
      <c r="E5" s="34">
        <v>0</v>
      </c>
      <c r="F5" s="36">
        <f t="shared" si="0"/>
        <v>1</v>
      </c>
      <c r="G5" s="36">
        <f t="shared" si="1"/>
        <v>0</v>
      </c>
    </row>
    <row r="6" spans="1:7" x14ac:dyDescent="0.25">
      <c r="A6" s="39" t="s">
        <v>118</v>
      </c>
      <c r="B6" s="34"/>
      <c r="C6" s="34">
        <v>4</v>
      </c>
      <c r="D6" s="34"/>
      <c r="E6" s="34">
        <v>0</v>
      </c>
      <c r="F6" s="36">
        <f t="shared" si="0"/>
        <v>4</v>
      </c>
      <c r="G6" s="36">
        <f t="shared" si="1"/>
        <v>0</v>
      </c>
    </row>
    <row r="7" spans="1:7" x14ac:dyDescent="0.25">
      <c r="A7" s="39" t="s">
        <v>119</v>
      </c>
      <c r="B7" s="34"/>
      <c r="C7" s="34">
        <v>2</v>
      </c>
      <c r="D7" s="34"/>
      <c r="E7" s="34">
        <v>0</v>
      </c>
      <c r="F7" s="36">
        <f t="shared" si="0"/>
        <v>2</v>
      </c>
      <c r="G7" s="36">
        <f t="shared" si="1"/>
        <v>0</v>
      </c>
    </row>
    <row r="8" spans="1:7" x14ac:dyDescent="0.25">
      <c r="A8" s="39" t="s">
        <v>120</v>
      </c>
      <c r="B8" s="34"/>
      <c r="C8" s="34">
        <v>0</v>
      </c>
      <c r="D8" s="34"/>
      <c r="E8" s="34">
        <v>0</v>
      </c>
      <c r="F8" s="36">
        <f t="shared" si="0"/>
        <v>0</v>
      </c>
      <c r="G8" s="36">
        <f t="shared" si="1"/>
        <v>0</v>
      </c>
    </row>
    <row r="9" spans="1:7" x14ac:dyDescent="0.25">
      <c r="A9" s="39" t="s">
        <v>121</v>
      </c>
      <c r="B9" s="34"/>
      <c r="C9" s="34">
        <v>0</v>
      </c>
      <c r="D9" s="34"/>
      <c r="E9" s="34">
        <v>0</v>
      </c>
      <c r="F9" s="36">
        <f t="shared" si="0"/>
        <v>0</v>
      </c>
      <c r="G9" s="36">
        <f t="shared" si="1"/>
        <v>0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workbookViewId="0">
      <selection activeCell="B7" sqref="B7"/>
    </sheetView>
  </sheetViews>
  <sheetFormatPr defaultRowHeight="15" x14ac:dyDescent="0.25"/>
  <cols>
    <col min="1" max="1" width="24.42578125" customWidth="1"/>
    <col min="2" max="2" width="18.7109375" customWidth="1"/>
    <col min="3" max="3" width="19.28515625" customWidth="1"/>
    <col min="4" max="4" width="21.140625" customWidth="1"/>
    <col min="5" max="5" width="20.7109375" customWidth="1"/>
    <col min="6" max="6" width="18.85546875" customWidth="1"/>
    <col min="7" max="7" width="20.140625" customWidth="1"/>
    <col min="8" max="8" width="20.7109375" customWidth="1"/>
    <col min="9" max="9" width="21.5703125" customWidth="1"/>
  </cols>
  <sheetData>
    <row r="1" spans="1:9" ht="15.75" x14ac:dyDescent="0.25">
      <c r="A1" s="67" t="s">
        <v>219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 x14ac:dyDescent="0.25">
      <c r="A2" s="71" t="s">
        <v>111</v>
      </c>
      <c r="B2" s="71" t="s">
        <v>134</v>
      </c>
      <c r="C2" s="71"/>
      <c r="D2" s="71"/>
      <c r="E2" s="71"/>
      <c r="F2" s="71" t="s">
        <v>135</v>
      </c>
      <c r="G2" s="71"/>
      <c r="H2" s="71"/>
      <c r="I2" s="71"/>
    </row>
    <row r="3" spans="1:9" ht="25.5" customHeight="1" x14ac:dyDescent="0.25">
      <c r="A3" s="71"/>
      <c r="B3" s="71" t="s">
        <v>80</v>
      </c>
      <c r="C3" s="71" t="s">
        <v>136</v>
      </c>
      <c r="D3" s="71" t="s">
        <v>137</v>
      </c>
      <c r="E3" s="71" t="s">
        <v>138</v>
      </c>
      <c r="F3" s="71" t="s">
        <v>139</v>
      </c>
      <c r="G3" s="71" t="s">
        <v>136</v>
      </c>
      <c r="H3" s="71" t="s">
        <v>137</v>
      </c>
      <c r="I3" s="71" t="s">
        <v>138</v>
      </c>
    </row>
    <row r="4" spans="1:9" x14ac:dyDescent="0.25">
      <c r="A4" s="71"/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71"/>
      <c r="B5" s="71"/>
      <c r="C5" s="71"/>
      <c r="D5" s="71"/>
      <c r="E5" s="71"/>
      <c r="F5" s="71"/>
      <c r="G5" s="71"/>
      <c r="H5" s="71"/>
      <c r="I5" s="71"/>
    </row>
    <row r="6" spans="1:9" x14ac:dyDescent="0.25">
      <c r="A6" s="39" t="s">
        <v>118</v>
      </c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39" t="s">
        <v>116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9" t="s">
        <v>117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9" t="s">
        <v>119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9" t="s">
        <v>120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9" t="s">
        <v>121</v>
      </c>
      <c r="B11" s="27"/>
      <c r="C11" s="27"/>
      <c r="D11" s="27"/>
      <c r="E11" s="27"/>
      <c r="F11" s="27"/>
      <c r="G11" s="27"/>
      <c r="H11" s="27"/>
      <c r="I11" s="27"/>
    </row>
  </sheetData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7"/>
  <sheetViews>
    <sheetView workbookViewId="0">
      <selection activeCell="E11" sqref="E11"/>
    </sheetView>
  </sheetViews>
  <sheetFormatPr defaultRowHeight="15" x14ac:dyDescent="0.25"/>
  <cols>
    <col min="1" max="1" width="44.42578125" customWidth="1"/>
  </cols>
  <sheetData>
    <row r="1" spans="1:13" ht="15.75" x14ac:dyDescent="0.25">
      <c r="A1" s="67" t="s">
        <v>182</v>
      </c>
      <c r="B1" s="67"/>
      <c r="C1" s="67"/>
      <c r="D1" s="67"/>
      <c r="E1" s="67"/>
      <c r="F1" s="67"/>
    </row>
    <row r="2" spans="1:13" x14ac:dyDescent="0.25">
      <c r="A2" s="71" t="s">
        <v>140</v>
      </c>
      <c r="B2" s="71" t="s">
        <v>122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5.5" customHeight="1" x14ac:dyDescent="0.25">
      <c r="A3" s="71"/>
      <c r="B3" s="71" t="s">
        <v>116</v>
      </c>
      <c r="C3" s="71"/>
      <c r="D3" s="71" t="s">
        <v>125</v>
      </c>
      <c r="E3" s="71"/>
      <c r="F3" s="71" t="s">
        <v>118</v>
      </c>
      <c r="G3" s="71"/>
      <c r="H3" s="71" t="s">
        <v>119</v>
      </c>
      <c r="I3" s="71"/>
      <c r="J3" s="71" t="s">
        <v>120</v>
      </c>
      <c r="K3" s="71"/>
      <c r="L3" s="71" t="s">
        <v>121</v>
      </c>
      <c r="M3" s="71"/>
    </row>
    <row r="4" spans="1:13" x14ac:dyDescent="0.25">
      <c r="A4" s="71"/>
      <c r="B4" s="34" t="s">
        <v>20</v>
      </c>
      <c r="C4" s="34" t="s">
        <v>21</v>
      </c>
      <c r="D4" s="34" t="s">
        <v>20</v>
      </c>
      <c r="E4" s="34" t="s">
        <v>21</v>
      </c>
      <c r="F4" s="34" t="s">
        <v>20</v>
      </c>
      <c r="G4" s="34" t="s">
        <v>21</v>
      </c>
      <c r="H4" s="34" t="s">
        <v>20</v>
      </c>
      <c r="I4" s="34" t="s">
        <v>21</v>
      </c>
      <c r="J4" s="34" t="s">
        <v>20</v>
      </c>
      <c r="K4" s="34" t="s">
        <v>21</v>
      </c>
      <c r="L4" s="34" t="s">
        <v>20</v>
      </c>
      <c r="M4" s="34" t="s">
        <v>21</v>
      </c>
    </row>
    <row r="5" spans="1:13" ht="15.75" customHeight="1" x14ac:dyDescent="0.25">
      <c r="A5" s="39" t="s">
        <v>141</v>
      </c>
      <c r="B5" s="34"/>
      <c r="C5" s="34">
        <v>12</v>
      </c>
      <c r="D5" s="34"/>
      <c r="E5" s="34">
        <v>1</v>
      </c>
      <c r="F5" s="34"/>
      <c r="G5" s="34">
        <v>26</v>
      </c>
      <c r="H5" s="34"/>
      <c r="I5" s="34">
        <v>6</v>
      </c>
      <c r="J5" s="34"/>
      <c r="K5" s="34">
        <v>0</v>
      </c>
      <c r="L5" s="34"/>
      <c r="M5" s="34">
        <v>0</v>
      </c>
    </row>
    <row r="6" spans="1:13" x14ac:dyDescent="0.25">
      <c r="A6" s="48" t="s">
        <v>142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30" t="s">
        <v>143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2"/>
  <sheetViews>
    <sheetView zoomScaleNormal="100" zoomScaleSheetLayoutView="100" workbookViewId="0">
      <selection activeCell="B19" sqref="B19"/>
    </sheetView>
  </sheetViews>
  <sheetFormatPr defaultRowHeight="15" x14ac:dyDescent="0.25"/>
  <cols>
    <col min="1" max="1" width="65.7109375" customWidth="1"/>
    <col min="2" max="2" width="18.7109375" customWidth="1"/>
    <col min="3" max="3" width="58.5703125" customWidth="1"/>
    <col min="4" max="4" width="93.85546875" customWidth="1"/>
  </cols>
  <sheetData>
    <row r="1" spans="1:9" ht="15.75" customHeight="1" x14ac:dyDescent="0.25">
      <c r="A1" s="65" t="s">
        <v>204</v>
      </c>
      <c r="B1" s="65"/>
      <c r="C1" s="7"/>
      <c r="D1" s="7"/>
      <c r="E1" s="7"/>
      <c r="F1" s="7"/>
      <c r="G1" s="7"/>
      <c r="H1" s="7"/>
      <c r="I1" s="7"/>
    </row>
    <row r="2" spans="1:9" ht="15.75" customHeight="1" x14ac:dyDescent="0.25">
      <c r="A2" s="65" t="s">
        <v>205</v>
      </c>
      <c r="B2" s="65"/>
      <c r="C2" s="7"/>
      <c r="D2" s="7"/>
      <c r="E2" s="7"/>
      <c r="F2" s="7"/>
      <c r="G2" s="7"/>
      <c r="H2" s="7"/>
      <c r="I2" s="7"/>
    </row>
    <row r="3" spans="1:9" ht="15.75" customHeight="1" x14ac:dyDescent="0.25">
      <c r="A3" s="19" t="s">
        <v>224</v>
      </c>
      <c r="B3" s="7" t="s">
        <v>206</v>
      </c>
      <c r="C3" s="7"/>
      <c r="D3" s="13"/>
      <c r="E3" s="13"/>
      <c r="F3" s="13"/>
      <c r="I3" s="7"/>
    </row>
    <row r="4" spans="1:9" ht="15.75" customHeight="1" x14ac:dyDescent="0.25">
      <c r="A4" s="65" t="s">
        <v>225</v>
      </c>
      <c r="B4" s="65"/>
      <c r="C4" s="7"/>
      <c r="D4" s="7"/>
      <c r="E4" s="7"/>
      <c r="F4" s="7"/>
      <c r="G4" s="7"/>
      <c r="H4" s="7"/>
      <c r="I4" s="7"/>
    </row>
    <row r="5" spans="1:9" ht="15.75" x14ac:dyDescent="0.25">
      <c r="A5" s="66" t="s">
        <v>176</v>
      </c>
      <c r="B5" s="66"/>
      <c r="C5" s="12"/>
      <c r="D5" s="12"/>
      <c r="E5" s="12"/>
      <c r="F5" s="12"/>
      <c r="G5" s="12"/>
      <c r="H5" s="12"/>
      <c r="I5" s="12"/>
    </row>
    <row r="7" spans="1:9" ht="15.75" x14ac:dyDescent="0.25">
      <c r="A7" s="68" t="s">
        <v>171</v>
      </c>
      <c r="B7" s="68"/>
      <c r="C7" s="7"/>
      <c r="D7" s="5"/>
    </row>
    <row r="8" spans="1:9" ht="15.75" x14ac:dyDescent="0.25">
      <c r="A8" s="67" t="s">
        <v>32</v>
      </c>
      <c r="B8" s="67"/>
      <c r="C8" s="7"/>
      <c r="D8" s="5"/>
    </row>
    <row r="9" spans="1:9" ht="15.75" x14ac:dyDescent="0.25">
      <c r="A9" s="28" t="s">
        <v>42</v>
      </c>
      <c r="B9" s="28" t="s">
        <v>187</v>
      </c>
      <c r="C9" s="5"/>
      <c r="D9" s="5"/>
    </row>
    <row r="10" spans="1:9" ht="26.25" x14ac:dyDescent="0.25">
      <c r="A10" s="29" t="s">
        <v>43</v>
      </c>
      <c r="B10" s="29"/>
      <c r="C10" s="2"/>
      <c r="D10" s="2"/>
    </row>
    <row r="11" spans="1:9" ht="26.25" x14ac:dyDescent="0.25">
      <c r="A11" s="29" t="s">
        <v>44</v>
      </c>
      <c r="B11" s="29"/>
    </row>
    <row r="12" spans="1:9" ht="15.75" customHeight="1" x14ac:dyDescent="0.25">
      <c r="A12" s="29" t="s">
        <v>45</v>
      </c>
      <c r="B12" s="29"/>
    </row>
    <row r="13" spans="1:9" ht="39" x14ac:dyDescent="0.25">
      <c r="A13" s="29" t="s">
        <v>46</v>
      </c>
      <c r="B13" s="29"/>
    </row>
    <row r="14" spans="1:9" ht="15.75" customHeight="1" x14ac:dyDescent="0.25"/>
    <row r="17" spans="1:2" ht="15.75" x14ac:dyDescent="0.25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2"/>
      <c r="B21" s="2"/>
    </row>
    <row r="22" spans="1:2" ht="15.75" x14ac:dyDescent="0.25">
      <c r="A22" s="2"/>
      <c r="B22" s="2"/>
    </row>
  </sheetData>
  <mergeCells count="6">
    <mergeCell ref="A1:B1"/>
    <mergeCell ref="A5:B5"/>
    <mergeCell ref="A8:B8"/>
    <mergeCell ref="A2:B2"/>
    <mergeCell ref="A4:B4"/>
    <mergeCell ref="A7:B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workbookViewId="0">
      <selection sqref="A1:M1"/>
    </sheetView>
  </sheetViews>
  <sheetFormatPr defaultRowHeight="15" x14ac:dyDescent="0.25"/>
  <cols>
    <col min="1" max="1" width="44.42578125" customWidth="1"/>
    <col min="2" max="2" width="11.85546875" customWidth="1"/>
    <col min="3" max="3" width="15.140625" bestFit="1" customWidth="1"/>
    <col min="4" max="4" width="14.42578125" bestFit="1" customWidth="1"/>
    <col min="5" max="5" width="15.140625" bestFit="1" customWidth="1"/>
    <col min="6" max="6" width="14.42578125" bestFit="1" customWidth="1"/>
  </cols>
  <sheetData>
    <row r="1" spans="1:13" s="23" customFormat="1" ht="15.75" x14ac:dyDescent="0.25">
      <c r="A1" s="90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64.5" customHeight="1" x14ac:dyDescent="0.25">
      <c r="A2" s="71" t="s">
        <v>111</v>
      </c>
      <c r="B2" s="71" t="s">
        <v>7</v>
      </c>
      <c r="C2" s="71" t="s">
        <v>285</v>
      </c>
      <c r="D2" s="71"/>
      <c r="E2" s="71" t="s">
        <v>284</v>
      </c>
      <c r="F2" s="71"/>
    </row>
    <row r="3" spans="1:13" x14ac:dyDescent="0.25">
      <c r="A3" s="71"/>
      <c r="B3" s="71"/>
      <c r="C3" s="24" t="s">
        <v>136</v>
      </c>
      <c r="D3" s="24" t="s">
        <v>286</v>
      </c>
      <c r="E3" s="24" t="s">
        <v>136</v>
      </c>
      <c r="F3" s="24" t="s">
        <v>286</v>
      </c>
    </row>
    <row r="4" spans="1:13" x14ac:dyDescent="0.25">
      <c r="A4" s="25" t="s">
        <v>118</v>
      </c>
      <c r="B4" s="26"/>
      <c r="C4" s="26"/>
      <c r="D4" s="26"/>
      <c r="E4" s="26"/>
      <c r="F4" s="26"/>
    </row>
    <row r="5" spans="1:13" x14ac:dyDescent="0.25">
      <c r="A5" s="25" t="s">
        <v>116</v>
      </c>
      <c r="B5" s="26"/>
      <c r="C5" s="26"/>
      <c r="D5" s="26"/>
      <c r="E5" s="26"/>
      <c r="F5" s="26"/>
    </row>
    <row r="6" spans="1:13" x14ac:dyDescent="0.25">
      <c r="A6" s="25" t="s">
        <v>117</v>
      </c>
      <c r="B6" s="26"/>
      <c r="C6" s="26"/>
      <c r="D6" s="26"/>
      <c r="E6" s="26"/>
      <c r="F6" s="26"/>
    </row>
    <row r="7" spans="1:13" x14ac:dyDescent="0.25">
      <c r="A7" s="25" t="s">
        <v>119</v>
      </c>
      <c r="B7" s="26"/>
      <c r="C7" s="26"/>
      <c r="D7" s="26"/>
      <c r="E7" s="26"/>
      <c r="F7" s="26"/>
    </row>
    <row r="8" spans="1:13" x14ac:dyDescent="0.25">
      <c r="A8" s="25" t="s">
        <v>120</v>
      </c>
      <c r="B8" s="26"/>
      <c r="C8" s="26"/>
      <c r="D8" s="26"/>
      <c r="E8" s="26"/>
      <c r="F8" s="26"/>
    </row>
    <row r="9" spans="1:13" x14ac:dyDescent="0.25">
      <c r="A9" s="25" t="s">
        <v>121</v>
      </c>
      <c r="B9" s="27"/>
      <c r="C9" s="27"/>
      <c r="D9" s="27"/>
      <c r="E9" s="27"/>
      <c r="F9" s="27"/>
    </row>
  </sheetData>
  <mergeCells count="5">
    <mergeCell ref="A2:A3"/>
    <mergeCell ref="B2:B3"/>
    <mergeCell ref="C2:D2"/>
    <mergeCell ref="E2:F2"/>
    <mergeCell ref="A1:M1"/>
  </mergeCells>
  <pageMargins left="0.7" right="0.7" top="0.75" bottom="0.75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"/>
  <sheetViews>
    <sheetView workbookViewId="0">
      <selection activeCell="E4" sqref="E4"/>
    </sheetView>
  </sheetViews>
  <sheetFormatPr defaultRowHeight="15" x14ac:dyDescent="0.25"/>
  <cols>
    <col min="1" max="1" width="60.42578125" customWidth="1"/>
    <col min="2" max="2" width="18.140625" customWidth="1"/>
    <col min="3" max="3" width="17.7109375" customWidth="1"/>
    <col min="4" max="4" width="17.28515625" customWidth="1"/>
    <col min="5" max="5" width="16.85546875" customWidth="1"/>
    <col min="6" max="6" width="17.7109375" customWidth="1"/>
    <col min="7" max="7" width="17.140625" customWidth="1"/>
  </cols>
  <sheetData>
    <row r="1" spans="1:7" ht="15.75" x14ac:dyDescent="0.25">
      <c r="A1" s="67" t="s">
        <v>183</v>
      </c>
      <c r="B1" s="67"/>
      <c r="C1" s="67"/>
    </row>
    <row r="2" spans="1:7" x14ac:dyDescent="0.25">
      <c r="A2" s="71" t="s">
        <v>7</v>
      </c>
      <c r="B2" s="74" t="s">
        <v>144</v>
      </c>
      <c r="C2" s="74"/>
      <c r="D2" s="74"/>
      <c r="E2" s="74"/>
      <c r="F2" s="74"/>
      <c r="G2" s="74"/>
    </row>
    <row r="3" spans="1:7" ht="25.5" x14ac:dyDescent="0.25">
      <c r="A3" s="71"/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</row>
    <row r="4" spans="1:7" x14ac:dyDescent="0.25">
      <c r="A4" s="39" t="s">
        <v>198</v>
      </c>
      <c r="B4" s="34"/>
      <c r="C4" s="34"/>
      <c r="D4" s="34"/>
      <c r="E4" s="34">
        <v>1</v>
      </c>
      <c r="F4" s="34"/>
      <c r="G4" s="34"/>
    </row>
    <row r="5" spans="1:7" ht="17.25" customHeight="1" x14ac:dyDescent="0.25">
      <c r="A5" s="39" t="s">
        <v>199</v>
      </c>
      <c r="B5" s="34"/>
      <c r="C5" s="34"/>
      <c r="D5" s="34"/>
      <c r="E5" s="34"/>
      <c r="F5" s="34"/>
      <c r="G5" s="34"/>
    </row>
  </sheetData>
  <mergeCells count="3">
    <mergeCell ref="A2:A3"/>
    <mergeCell ref="B2:G2"/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F6"/>
  <sheetViews>
    <sheetView workbookViewId="0">
      <selection activeCell="H7" sqref="H7"/>
    </sheetView>
  </sheetViews>
  <sheetFormatPr defaultRowHeight="15" x14ac:dyDescent="0.25"/>
  <cols>
    <col min="1" max="1" width="3.5703125" customWidth="1"/>
    <col min="2" max="2" width="20.7109375" customWidth="1"/>
    <col min="3" max="3" width="21.140625" customWidth="1"/>
    <col min="4" max="4" width="20.85546875" customWidth="1"/>
    <col min="5" max="5" width="23" customWidth="1"/>
    <col min="6" max="6" width="26.140625" customWidth="1"/>
  </cols>
  <sheetData>
    <row r="1" spans="1:6" ht="15.75" x14ac:dyDescent="0.25">
      <c r="A1" s="67" t="s">
        <v>223</v>
      </c>
      <c r="B1" s="67"/>
      <c r="C1" s="67"/>
      <c r="D1" s="67"/>
      <c r="E1" s="67"/>
    </row>
    <row r="2" spans="1:6" ht="25.5" x14ac:dyDescent="0.25">
      <c r="A2" s="31" t="s">
        <v>73</v>
      </c>
      <c r="B2" s="24" t="s">
        <v>145</v>
      </c>
      <c r="C2" s="24" t="s">
        <v>0</v>
      </c>
      <c r="D2" s="24" t="s">
        <v>111</v>
      </c>
      <c r="E2" s="24" t="s">
        <v>146</v>
      </c>
      <c r="F2" s="24" t="s">
        <v>76</v>
      </c>
    </row>
    <row r="3" spans="1:6" ht="102" x14ac:dyDescent="0.25">
      <c r="A3" s="31">
        <v>1</v>
      </c>
      <c r="B3" s="24" t="s">
        <v>303</v>
      </c>
      <c r="C3" s="24" t="s">
        <v>299</v>
      </c>
      <c r="D3" s="24" t="s">
        <v>304</v>
      </c>
      <c r="E3" s="24" t="s">
        <v>305</v>
      </c>
      <c r="F3" s="59" t="s">
        <v>306</v>
      </c>
    </row>
    <row r="4" spans="1:6" ht="25.5" x14ac:dyDescent="0.25">
      <c r="A4" s="31">
        <v>2</v>
      </c>
      <c r="B4" s="24" t="s">
        <v>307</v>
      </c>
      <c r="C4" s="59" t="s">
        <v>299</v>
      </c>
      <c r="D4" s="24" t="s">
        <v>308</v>
      </c>
      <c r="E4" s="24" t="s">
        <v>309</v>
      </c>
      <c r="F4" s="24" t="s">
        <v>310</v>
      </c>
    </row>
    <row r="5" spans="1:6" x14ac:dyDescent="0.25">
      <c r="A5" s="31">
        <v>3</v>
      </c>
      <c r="B5" s="24"/>
      <c r="C5" s="24"/>
      <c r="D5" s="24"/>
      <c r="E5" s="24"/>
      <c r="F5" s="24"/>
    </row>
    <row r="6" spans="1:6" x14ac:dyDescent="0.25">
      <c r="A6" s="31" t="s">
        <v>79</v>
      </c>
      <c r="B6" s="24"/>
      <c r="C6" s="24"/>
      <c r="D6" s="24"/>
      <c r="E6" s="24"/>
      <c r="F6" s="24"/>
    </row>
  </sheetData>
  <mergeCells count="1">
    <mergeCell ref="A1:E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workbookViewId="0">
      <selection activeCell="K14" sqref="K14"/>
    </sheetView>
  </sheetViews>
  <sheetFormatPr defaultRowHeight="15" x14ac:dyDescent="0.2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15.75" x14ac:dyDescent="0.25">
      <c r="A1" s="67" t="s">
        <v>184</v>
      </c>
      <c r="B1" s="67"/>
      <c r="C1" s="67"/>
      <c r="D1" s="67"/>
      <c r="E1" s="67"/>
      <c r="F1" s="67"/>
      <c r="G1" s="67"/>
    </row>
    <row r="2" spans="1:11" x14ac:dyDescent="0.25">
      <c r="A2" s="91"/>
      <c r="B2" s="74" t="s">
        <v>106</v>
      </c>
      <c r="C2" s="74"/>
      <c r="D2" s="74" t="s">
        <v>107</v>
      </c>
      <c r="E2" s="74"/>
      <c r="F2" s="74" t="s">
        <v>108</v>
      </c>
      <c r="G2" s="74"/>
      <c r="H2" s="74" t="s">
        <v>109</v>
      </c>
      <c r="I2" s="74"/>
      <c r="J2" s="74" t="s">
        <v>200</v>
      </c>
      <c r="K2" s="74"/>
    </row>
    <row r="3" spans="1:11" ht="25.5" x14ac:dyDescent="0.25">
      <c r="A3" s="91"/>
      <c r="B3" s="24" t="s">
        <v>101</v>
      </c>
      <c r="C3" s="24" t="s">
        <v>92</v>
      </c>
      <c r="D3" s="24" t="s">
        <v>101</v>
      </c>
      <c r="E3" s="24" t="s">
        <v>92</v>
      </c>
      <c r="F3" s="24" t="s">
        <v>101</v>
      </c>
      <c r="G3" s="24" t="s">
        <v>92</v>
      </c>
      <c r="H3" s="24" t="s">
        <v>101</v>
      </c>
      <c r="I3" s="24" t="s">
        <v>92</v>
      </c>
      <c r="J3" s="24" t="s">
        <v>101</v>
      </c>
      <c r="K3" s="24" t="s">
        <v>92</v>
      </c>
    </row>
    <row r="4" spans="1:11" x14ac:dyDescent="0.2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5">
      <c r="A5" s="39" t="s">
        <v>116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117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39" t="s">
        <v>119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39" t="s">
        <v>118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39" t="s">
        <v>120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39" t="s">
        <v>121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74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x14ac:dyDescent="0.25">
      <c r="A12" s="29" t="s">
        <v>116</v>
      </c>
      <c r="B12" s="38"/>
      <c r="C12" s="38"/>
      <c r="D12" s="38"/>
      <c r="E12" s="38"/>
      <c r="F12" s="38"/>
      <c r="G12" s="38"/>
      <c r="H12" s="38">
        <v>2</v>
      </c>
      <c r="I12" s="38"/>
      <c r="J12" s="38"/>
      <c r="K12" s="38">
        <v>40</v>
      </c>
    </row>
    <row r="13" spans="1:11" x14ac:dyDescent="0.25">
      <c r="A13" s="29" t="s">
        <v>117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29" t="s">
        <v>119</v>
      </c>
      <c r="B14" s="38"/>
      <c r="C14" s="38"/>
      <c r="D14" s="38"/>
      <c r="E14" s="38"/>
      <c r="F14" s="38"/>
      <c r="G14" s="38"/>
      <c r="H14" s="38"/>
      <c r="I14" s="38"/>
      <c r="J14" s="38">
        <v>1</v>
      </c>
      <c r="K14" s="38">
        <v>30</v>
      </c>
    </row>
    <row r="15" spans="1:11" x14ac:dyDescent="0.25">
      <c r="A15" s="29" t="s">
        <v>118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29" t="s">
        <v>120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29" t="s">
        <v>121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6"/>
  <sheetViews>
    <sheetView workbookViewId="0">
      <selection activeCell="A2" sqref="A2:C6"/>
    </sheetView>
  </sheetViews>
  <sheetFormatPr defaultRowHeight="15" x14ac:dyDescent="0.25"/>
  <cols>
    <col min="1" max="1" width="56.140625" customWidth="1"/>
    <col min="2" max="2" width="41.5703125" customWidth="1"/>
    <col min="3" max="3" width="40" customWidth="1"/>
  </cols>
  <sheetData>
    <row r="1" spans="1:3" ht="15.75" x14ac:dyDescent="0.25">
      <c r="A1" s="67" t="s">
        <v>185</v>
      </c>
      <c r="B1" s="67"/>
    </row>
    <row r="2" spans="1:3" ht="38.25" x14ac:dyDescent="0.25">
      <c r="A2" s="24" t="s">
        <v>147</v>
      </c>
      <c r="B2" s="24" t="s">
        <v>152</v>
      </c>
      <c r="C2" s="24" t="s">
        <v>153</v>
      </c>
    </row>
    <row r="3" spans="1:3" ht="31.5" customHeight="1" x14ac:dyDescent="0.25">
      <c r="A3" s="37" t="s">
        <v>148</v>
      </c>
      <c r="B3" s="34"/>
      <c r="C3" s="34"/>
    </row>
    <row r="4" spans="1:3" x14ac:dyDescent="0.25">
      <c r="A4" s="37" t="s">
        <v>149</v>
      </c>
      <c r="B4" s="34"/>
      <c r="C4" s="34"/>
    </row>
    <row r="5" spans="1:3" x14ac:dyDescent="0.25">
      <c r="A5" s="37" t="s">
        <v>150</v>
      </c>
      <c r="B5" s="34"/>
      <c r="C5" s="34"/>
    </row>
    <row r="6" spans="1:3" x14ac:dyDescent="0.25">
      <c r="A6" s="37" t="s">
        <v>151</v>
      </c>
      <c r="B6" s="34"/>
      <c r="C6" s="34"/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K44"/>
  <sheetViews>
    <sheetView tabSelected="1" topLeftCell="A19" zoomScale="78" zoomScaleNormal="78" workbookViewId="0">
      <selection activeCell="I34" sqref="I34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14.85546875" customWidth="1"/>
    <col min="6" max="6" width="12" customWidth="1"/>
    <col min="7" max="7" width="14.28515625" customWidth="1"/>
    <col min="8" max="8" width="13.85546875" customWidth="1"/>
    <col min="9" max="9" width="34.42578125" customWidth="1"/>
    <col min="10" max="10" width="17.42578125" customWidth="1"/>
    <col min="11" max="11" width="15.28515625" customWidth="1"/>
    <col min="12" max="12" width="9.140625" customWidth="1"/>
  </cols>
  <sheetData>
    <row r="1" spans="1:11" ht="15.75" x14ac:dyDescent="0.25">
      <c r="A1" s="68" t="s">
        <v>221</v>
      </c>
      <c r="B1" s="68"/>
      <c r="C1" s="68"/>
      <c r="D1" s="68"/>
      <c r="E1" s="68"/>
      <c r="F1" s="68"/>
      <c r="G1" s="68"/>
      <c r="H1" s="94" t="s">
        <v>220</v>
      </c>
      <c r="I1" s="95"/>
      <c r="J1" s="95"/>
      <c r="K1" s="95"/>
    </row>
    <row r="2" spans="1:11" ht="15.75" x14ac:dyDescent="0.25">
      <c r="A2" s="86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x14ac:dyDescent="0.25">
      <c r="A3" s="92" t="s">
        <v>203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.75" x14ac:dyDescent="0.25">
      <c r="A4" s="92" t="s">
        <v>155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 x14ac:dyDescent="0.25">
      <c r="A5" s="93" t="s">
        <v>156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30" customHeight="1" x14ac:dyDescent="0.25">
      <c r="A6" s="71" t="s">
        <v>100</v>
      </c>
      <c r="B6" s="71" t="s">
        <v>157</v>
      </c>
      <c r="C6" s="71" t="s">
        <v>168</v>
      </c>
      <c r="D6" s="71" t="s">
        <v>169</v>
      </c>
      <c r="E6" s="71" t="s">
        <v>158</v>
      </c>
      <c r="F6" s="71"/>
      <c r="G6" s="71" t="s">
        <v>201</v>
      </c>
      <c r="H6" s="71"/>
      <c r="I6" s="71" t="s">
        <v>202</v>
      </c>
      <c r="J6" s="71" t="s">
        <v>170</v>
      </c>
      <c r="K6" s="71"/>
    </row>
    <row r="7" spans="1:11" x14ac:dyDescent="0.25">
      <c r="A7" s="71"/>
      <c r="B7" s="71"/>
      <c r="C7" s="71"/>
      <c r="D7" s="71"/>
      <c r="E7" s="55" t="s">
        <v>159</v>
      </c>
      <c r="F7" s="55" t="s">
        <v>160</v>
      </c>
      <c r="G7" s="55" t="s">
        <v>159</v>
      </c>
      <c r="H7" s="55" t="s">
        <v>160</v>
      </c>
      <c r="I7" s="71"/>
      <c r="J7" s="55" t="s">
        <v>159</v>
      </c>
      <c r="K7" s="55" t="s">
        <v>160</v>
      </c>
    </row>
    <row r="8" spans="1:1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42">
        <v>9</v>
      </c>
      <c r="J8" s="42">
        <v>10</v>
      </c>
      <c r="K8" s="42">
        <v>11</v>
      </c>
    </row>
    <row r="9" spans="1:11" x14ac:dyDescent="0.25">
      <c r="A9" s="35"/>
      <c r="B9" s="69" t="s">
        <v>161</v>
      </c>
      <c r="C9" s="69"/>
      <c r="D9" s="69"/>
      <c r="E9" s="69"/>
      <c r="F9" s="69"/>
      <c r="G9" s="69"/>
      <c r="H9" s="69"/>
      <c r="I9" s="69"/>
      <c r="J9" s="69"/>
      <c r="K9" s="69"/>
    </row>
    <row r="10" spans="1:11" ht="38.25" x14ac:dyDescent="0.25">
      <c r="A10" s="39" t="s">
        <v>93</v>
      </c>
      <c r="B10" s="30">
        <v>255</v>
      </c>
      <c r="C10" s="30" t="s">
        <v>312</v>
      </c>
      <c r="D10" s="60" t="s">
        <v>311</v>
      </c>
      <c r="E10" s="30">
        <v>5</v>
      </c>
      <c r="F10" s="30">
        <v>1</v>
      </c>
      <c r="G10" s="30">
        <v>1</v>
      </c>
      <c r="H10" s="30"/>
      <c r="I10" s="30" t="s">
        <v>313</v>
      </c>
      <c r="J10" s="30">
        <v>2</v>
      </c>
      <c r="K10" s="30"/>
    </row>
    <row r="11" spans="1:11" ht="25.5" x14ac:dyDescent="0.25">
      <c r="A11" s="39" t="s">
        <v>4</v>
      </c>
      <c r="B11" s="30">
        <v>255</v>
      </c>
      <c r="C11" s="30" t="s">
        <v>319</v>
      </c>
      <c r="D11" s="60" t="s">
        <v>318</v>
      </c>
      <c r="E11" s="30">
        <v>3</v>
      </c>
      <c r="F11" s="30">
        <v>1</v>
      </c>
      <c r="G11" s="30">
        <v>1</v>
      </c>
      <c r="H11" s="30"/>
      <c r="I11" s="60" t="s">
        <v>313</v>
      </c>
      <c r="J11" s="30"/>
      <c r="K11" s="30"/>
    </row>
    <row r="12" spans="1:11" ht="51" x14ac:dyDescent="0.25">
      <c r="A12" s="39" t="s">
        <v>95</v>
      </c>
      <c r="B12" s="30">
        <v>255</v>
      </c>
      <c r="C12" s="60" t="s">
        <v>319</v>
      </c>
      <c r="D12" s="60" t="s">
        <v>320</v>
      </c>
      <c r="E12" s="30">
        <v>2</v>
      </c>
      <c r="F12" s="30">
        <v>1</v>
      </c>
      <c r="G12" s="30"/>
      <c r="H12" s="30"/>
      <c r="I12" s="30"/>
      <c r="J12" s="30">
        <v>2</v>
      </c>
      <c r="K12" s="30">
        <v>1</v>
      </c>
    </row>
    <row r="13" spans="1:11" ht="51" x14ac:dyDescent="0.25">
      <c r="A13" s="39"/>
      <c r="B13" s="60">
        <v>255</v>
      </c>
      <c r="C13" s="60" t="s">
        <v>321</v>
      </c>
      <c r="D13" s="60" t="s">
        <v>322</v>
      </c>
      <c r="E13" s="60">
        <v>2</v>
      </c>
      <c r="F13" s="60">
        <v>1</v>
      </c>
      <c r="G13" s="60"/>
      <c r="H13" s="60"/>
      <c r="I13" s="60"/>
      <c r="J13" s="60">
        <v>2</v>
      </c>
      <c r="K13" s="60"/>
    </row>
    <row r="14" spans="1:11" x14ac:dyDescent="0.25">
      <c r="A14" s="39" t="s">
        <v>5</v>
      </c>
      <c r="B14" s="60">
        <v>255</v>
      </c>
      <c r="C14" s="60" t="s">
        <v>324</v>
      </c>
      <c r="D14" s="60" t="s">
        <v>323</v>
      </c>
      <c r="E14" s="60">
        <v>1</v>
      </c>
      <c r="F14" s="60">
        <v>1</v>
      </c>
      <c r="G14" s="60">
        <v>1</v>
      </c>
      <c r="H14" s="60"/>
      <c r="I14" s="60" t="s">
        <v>313</v>
      </c>
      <c r="J14" s="60"/>
      <c r="K14" s="60"/>
    </row>
    <row r="15" spans="1:11" ht="38.25" x14ac:dyDescent="0.25">
      <c r="A15" s="39"/>
      <c r="B15" s="30">
        <v>255</v>
      </c>
      <c r="C15" s="30" t="s">
        <v>326</v>
      </c>
      <c r="D15" s="60" t="s">
        <v>325</v>
      </c>
      <c r="E15" s="30">
        <v>1</v>
      </c>
      <c r="F15" s="30"/>
      <c r="G15" s="30">
        <v>1</v>
      </c>
      <c r="H15" s="30"/>
      <c r="I15" s="30" t="s">
        <v>313</v>
      </c>
      <c r="J15" s="30"/>
      <c r="K15" s="30"/>
    </row>
    <row r="16" spans="1:11" x14ac:dyDescent="0.25">
      <c r="A16" s="56"/>
      <c r="B16" s="69" t="s">
        <v>162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5">
      <c r="A17" s="39" t="s">
        <v>93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9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39" t="s">
        <v>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38.25" x14ac:dyDescent="0.25">
      <c r="A20" s="39" t="s">
        <v>5</v>
      </c>
      <c r="B20" s="30">
        <v>255</v>
      </c>
      <c r="C20" s="30" t="s">
        <v>328</v>
      </c>
      <c r="D20" s="60" t="s">
        <v>327</v>
      </c>
      <c r="E20" s="30">
        <v>12</v>
      </c>
      <c r="F20" s="30">
        <v>1</v>
      </c>
      <c r="G20" s="30"/>
      <c r="H20" s="30"/>
      <c r="I20" s="30"/>
      <c r="J20" s="30">
        <v>12</v>
      </c>
      <c r="K20" s="30">
        <v>1</v>
      </c>
    </row>
    <row r="21" spans="1:11" x14ac:dyDescent="0.25">
      <c r="A21" s="56"/>
      <c r="B21" s="69" t="s">
        <v>163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39" t="s">
        <v>93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5">
      <c r="A23" s="39" t="s">
        <v>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A24" s="39" t="s">
        <v>95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5">
      <c r="A25" s="39" t="s">
        <v>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56"/>
      <c r="B26" s="69" t="s">
        <v>164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38.25" x14ac:dyDescent="0.25">
      <c r="A27" s="39" t="s">
        <v>93</v>
      </c>
      <c r="B27" s="30">
        <v>255</v>
      </c>
      <c r="C27" s="30" t="s">
        <v>315</v>
      </c>
      <c r="D27" s="60" t="s">
        <v>314</v>
      </c>
      <c r="E27" s="30">
        <v>30</v>
      </c>
      <c r="F27" s="30">
        <v>1</v>
      </c>
      <c r="G27" s="30">
        <v>15</v>
      </c>
      <c r="H27" s="30">
        <v>1</v>
      </c>
      <c r="I27" s="30" t="s">
        <v>316</v>
      </c>
      <c r="J27" s="30">
        <v>15</v>
      </c>
      <c r="K27" s="30">
        <v>1</v>
      </c>
    </row>
    <row r="28" spans="1:11" ht="25.5" x14ac:dyDescent="0.25">
      <c r="A28" s="39" t="s">
        <v>4</v>
      </c>
      <c r="B28" s="30">
        <v>255</v>
      </c>
      <c r="C28" s="30" t="s">
        <v>315</v>
      </c>
      <c r="D28" s="60" t="s">
        <v>317</v>
      </c>
      <c r="E28" s="30">
        <v>15</v>
      </c>
      <c r="F28" s="30">
        <v>1</v>
      </c>
      <c r="G28" s="30">
        <v>15</v>
      </c>
      <c r="H28" s="30">
        <v>1</v>
      </c>
      <c r="I28" s="60" t="s">
        <v>316</v>
      </c>
      <c r="J28" s="30"/>
      <c r="K28" s="30"/>
    </row>
    <row r="29" spans="1:11" x14ac:dyDescent="0.25">
      <c r="A29" s="39" t="s">
        <v>95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25.5" x14ac:dyDescent="0.25">
      <c r="A30" s="39" t="s">
        <v>5</v>
      </c>
      <c r="B30" s="60">
        <v>255</v>
      </c>
      <c r="C30" s="60" t="s">
        <v>315</v>
      </c>
      <c r="D30" s="60" t="s">
        <v>330</v>
      </c>
      <c r="E30" s="60">
        <v>15</v>
      </c>
      <c r="F30" s="60">
        <v>1</v>
      </c>
      <c r="G30" s="60">
        <v>15</v>
      </c>
      <c r="H30" s="60">
        <v>1</v>
      </c>
      <c r="I30" s="60" t="s">
        <v>316</v>
      </c>
      <c r="J30" s="60"/>
      <c r="K30" s="60"/>
    </row>
    <row r="31" spans="1:11" ht="38.25" x14ac:dyDescent="0.25">
      <c r="A31" s="39"/>
      <c r="B31" s="60">
        <v>255</v>
      </c>
      <c r="C31" s="60" t="s">
        <v>315</v>
      </c>
      <c r="D31" s="60" t="s">
        <v>331</v>
      </c>
      <c r="E31" s="60">
        <v>15</v>
      </c>
      <c r="F31" s="60">
        <v>1</v>
      </c>
      <c r="G31" s="60"/>
      <c r="H31" s="60"/>
      <c r="I31" s="60"/>
      <c r="J31" s="60">
        <v>15</v>
      </c>
      <c r="K31" s="60">
        <v>1</v>
      </c>
    </row>
    <row r="32" spans="1:11" ht="38.25" x14ac:dyDescent="0.25">
      <c r="A32" s="39"/>
      <c r="B32" s="60">
        <v>255</v>
      </c>
      <c r="C32" s="60" t="s">
        <v>332</v>
      </c>
      <c r="D32" s="60" t="s">
        <v>333</v>
      </c>
      <c r="E32" s="60">
        <v>2</v>
      </c>
      <c r="F32" s="60">
        <v>1</v>
      </c>
      <c r="G32" s="60"/>
      <c r="H32" s="60"/>
      <c r="I32" s="60"/>
      <c r="J32" s="60">
        <v>2</v>
      </c>
      <c r="K32" s="60"/>
    </row>
    <row r="33" spans="1:11" ht="51" x14ac:dyDescent="0.25">
      <c r="A33" s="39"/>
      <c r="B33" s="60">
        <v>255</v>
      </c>
      <c r="C33" s="60" t="s">
        <v>334</v>
      </c>
      <c r="D33" s="60" t="s">
        <v>335</v>
      </c>
      <c r="E33" s="60">
        <v>6</v>
      </c>
      <c r="F33" s="60">
        <v>1</v>
      </c>
      <c r="G33" s="60">
        <v>1</v>
      </c>
      <c r="H33" s="60">
        <v>1</v>
      </c>
      <c r="I33" s="60" t="s">
        <v>336</v>
      </c>
      <c r="J33" s="60"/>
      <c r="K33" s="60"/>
    </row>
    <row r="34" spans="1:11" ht="38.25" x14ac:dyDescent="0.25">
      <c r="A34" s="39"/>
      <c r="B34" s="30">
        <v>255</v>
      </c>
      <c r="C34" s="30" t="s">
        <v>315</v>
      </c>
      <c r="D34" s="60" t="s">
        <v>329</v>
      </c>
      <c r="E34" s="30">
        <v>15</v>
      </c>
      <c r="F34" s="30">
        <v>1</v>
      </c>
      <c r="G34" s="30"/>
      <c r="H34" s="30"/>
      <c r="I34" s="30"/>
      <c r="J34" s="30">
        <v>15</v>
      </c>
      <c r="K34" s="30">
        <v>1</v>
      </c>
    </row>
    <row r="35" spans="1:11" x14ac:dyDescent="0.25">
      <c r="A35" s="56"/>
      <c r="B35" s="69" t="s">
        <v>165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5">
      <c r="A36" s="39" t="s">
        <v>93</v>
      </c>
      <c r="B36" s="30"/>
      <c r="C36" s="30"/>
      <c r="D36" s="30"/>
      <c r="E36" s="30"/>
      <c r="F36" s="30"/>
      <c r="G36" s="30"/>
      <c r="H36" s="30"/>
      <c r="I36" s="30"/>
      <c r="J36" s="30" t="s">
        <v>166</v>
      </c>
      <c r="K36" s="30"/>
    </row>
    <row r="37" spans="1:11" x14ac:dyDescent="0.25">
      <c r="A37" s="39" t="s">
        <v>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25">
      <c r="A38" s="39" t="s">
        <v>95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x14ac:dyDescent="0.25">
      <c r="A39" s="39" t="s">
        <v>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25">
      <c r="A40" s="56"/>
      <c r="B40" s="69" t="s">
        <v>167</v>
      </c>
      <c r="C40" s="69"/>
      <c r="D40" s="69"/>
      <c r="E40" s="69"/>
      <c r="F40" s="69"/>
      <c r="G40" s="69"/>
      <c r="H40" s="69"/>
      <c r="I40" s="69"/>
      <c r="J40" s="69"/>
      <c r="K40" s="69"/>
    </row>
    <row r="41" spans="1:11" x14ac:dyDescent="0.25">
      <c r="A41" s="39" t="s">
        <v>93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39" t="s">
        <v>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5">
      <c r="A43" s="39" t="s">
        <v>95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39" t="s">
        <v>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mergeCells count="26">
    <mergeCell ref="J6:K6"/>
    <mergeCell ref="J9:K9"/>
    <mergeCell ref="J16:K16"/>
    <mergeCell ref="J21:K21"/>
    <mergeCell ref="J26:K26"/>
    <mergeCell ref="J35:K35"/>
    <mergeCell ref="B40:I40"/>
    <mergeCell ref="J40:K40"/>
    <mergeCell ref="B35:I35"/>
    <mergeCell ref="B26:I26"/>
    <mergeCell ref="B21:I21"/>
    <mergeCell ref="B16:I16"/>
    <mergeCell ref="I6:I7"/>
    <mergeCell ref="B9:I9"/>
    <mergeCell ref="A6:A7"/>
    <mergeCell ref="B6:B7"/>
    <mergeCell ref="C6:C7"/>
    <mergeCell ref="D6:D7"/>
    <mergeCell ref="E6:F6"/>
    <mergeCell ref="G6:H6"/>
    <mergeCell ref="A1:G1"/>
    <mergeCell ref="A2:K2"/>
    <mergeCell ref="A3:K3"/>
    <mergeCell ref="A4:K4"/>
    <mergeCell ref="A5:K5"/>
    <mergeCell ref="H1:K1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12"/>
  <sheetViews>
    <sheetView topLeftCell="A4" zoomScaleNormal="100" workbookViewId="0">
      <selection activeCell="F5" sqref="F5"/>
    </sheetView>
  </sheetViews>
  <sheetFormatPr defaultRowHeight="15" x14ac:dyDescent="0.25"/>
  <cols>
    <col min="1" max="1" width="28.28515625" customWidth="1"/>
    <col min="2" max="2" width="24" customWidth="1"/>
    <col min="3" max="3" width="24.28515625" customWidth="1"/>
    <col min="4" max="4" width="29.7109375" customWidth="1"/>
    <col min="5" max="5" width="28.7109375" customWidth="1"/>
    <col min="6" max="6" width="40.7109375" customWidth="1"/>
  </cols>
  <sheetData>
    <row r="1" spans="1:16" s="10" customFormat="1" ht="34.5" customHeight="1" x14ac:dyDescent="0.25">
      <c r="A1" s="70" t="s">
        <v>222</v>
      </c>
      <c r="B1" s="70"/>
      <c r="C1" s="70"/>
      <c r="D1" s="70"/>
      <c r="E1" s="70"/>
      <c r="F1" s="70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8.25" x14ac:dyDescent="0.25">
      <c r="A2" s="24" t="s">
        <v>7</v>
      </c>
      <c r="B2" s="24" t="s">
        <v>1</v>
      </c>
      <c r="C2" s="24" t="s">
        <v>2</v>
      </c>
      <c r="D2" s="24" t="s">
        <v>8</v>
      </c>
      <c r="E2" s="24" t="s">
        <v>3</v>
      </c>
      <c r="F2" s="24" t="s">
        <v>9</v>
      </c>
    </row>
    <row r="3" spans="1:16" x14ac:dyDescent="0.25">
      <c r="A3" s="69" t="s">
        <v>4</v>
      </c>
      <c r="B3" s="69"/>
      <c r="C3" s="69"/>
      <c r="D3" s="69"/>
      <c r="E3" s="69"/>
      <c r="F3" s="69"/>
    </row>
    <row r="4" spans="1:16" x14ac:dyDescent="0.25">
      <c r="A4" s="30"/>
      <c r="B4" s="60"/>
      <c r="C4" s="30"/>
      <c r="D4" s="30"/>
      <c r="E4" s="30"/>
      <c r="F4" s="30"/>
    </row>
    <row r="5" spans="1:16" ht="293.25" x14ac:dyDescent="0.25">
      <c r="A5" s="58" t="s">
        <v>299</v>
      </c>
      <c r="B5" s="58" t="s">
        <v>306</v>
      </c>
      <c r="C5" s="58"/>
      <c r="D5" s="58" t="s">
        <v>298</v>
      </c>
      <c r="E5" s="58"/>
      <c r="F5" s="60" t="s">
        <v>301</v>
      </c>
    </row>
    <row r="6" spans="1:16" ht="89.25" x14ac:dyDescent="0.25">
      <c r="A6" s="60" t="s">
        <v>299</v>
      </c>
      <c r="B6" s="58" t="s">
        <v>296</v>
      </c>
      <c r="C6" s="58" t="s">
        <v>300</v>
      </c>
      <c r="D6" s="58" t="s">
        <v>297</v>
      </c>
      <c r="E6" s="30">
        <v>20</v>
      </c>
      <c r="F6" s="30" t="s">
        <v>301</v>
      </c>
    </row>
    <row r="7" spans="1:16" x14ac:dyDescent="0.25">
      <c r="A7" s="69" t="s">
        <v>5</v>
      </c>
      <c r="B7" s="69"/>
      <c r="C7" s="69"/>
      <c r="D7" s="69"/>
      <c r="E7" s="69"/>
      <c r="F7" s="69"/>
    </row>
    <row r="8" spans="1:16" x14ac:dyDescent="0.25">
      <c r="A8" s="30"/>
      <c r="B8" s="30"/>
      <c r="C8" s="30"/>
      <c r="D8" s="30"/>
      <c r="E8" s="30"/>
      <c r="F8" s="30"/>
    </row>
    <row r="9" spans="1:16" x14ac:dyDescent="0.25">
      <c r="A9" s="30"/>
      <c r="B9" s="30"/>
      <c r="C9" s="30"/>
      <c r="D9" s="30"/>
      <c r="E9" s="30"/>
      <c r="F9" s="30"/>
    </row>
    <row r="10" spans="1:16" x14ac:dyDescent="0.25">
      <c r="A10" s="69" t="s">
        <v>6</v>
      </c>
      <c r="B10" s="69"/>
      <c r="C10" s="69"/>
      <c r="D10" s="69"/>
      <c r="E10" s="69"/>
      <c r="F10" s="69"/>
    </row>
    <row r="11" spans="1:16" x14ac:dyDescent="0.25">
      <c r="A11" s="30"/>
      <c r="B11" s="30"/>
      <c r="C11" s="30"/>
      <c r="D11" s="30"/>
      <c r="E11" s="30"/>
      <c r="F11" s="30"/>
    </row>
    <row r="12" spans="1:16" x14ac:dyDescent="0.25">
      <c r="A12" s="30"/>
      <c r="B12" s="30"/>
      <c r="C12" s="30"/>
      <c r="D12" s="30"/>
      <c r="E12" s="30"/>
      <c r="F12" s="30"/>
    </row>
  </sheetData>
  <mergeCells count="4">
    <mergeCell ref="A3:F3"/>
    <mergeCell ref="A7:F7"/>
    <mergeCell ref="A10:F10"/>
    <mergeCell ref="A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6"/>
  <sheetViews>
    <sheetView zoomScale="90" zoomScaleNormal="90" workbookViewId="0">
      <selection activeCell="H20" sqref="H20"/>
    </sheetView>
  </sheetViews>
  <sheetFormatPr defaultRowHeight="15" x14ac:dyDescent="0.25"/>
  <cols>
    <col min="1" max="1" width="27.8554687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 x14ac:dyDescent="0.25">
      <c r="A1" s="68" t="s">
        <v>172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 x14ac:dyDescent="0.25">
      <c r="A2" s="67" t="s">
        <v>177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2.5" customHeight="1" x14ac:dyDescent="0.25">
      <c r="A3" s="71" t="s">
        <v>10</v>
      </c>
      <c r="B3" s="71" t="s">
        <v>11</v>
      </c>
      <c r="C3" s="71"/>
      <c r="D3" s="71"/>
      <c r="E3" s="71"/>
      <c r="F3" s="71"/>
      <c r="G3" s="71"/>
      <c r="H3" s="71"/>
      <c r="I3" s="71"/>
      <c r="J3" s="71" t="s">
        <v>12</v>
      </c>
      <c r="K3" s="71"/>
      <c r="L3" s="71"/>
      <c r="M3" s="71"/>
      <c r="N3" s="71"/>
      <c r="O3" s="71"/>
    </row>
    <row r="4" spans="1:15" ht="51" customHeight="1" x14ac:dyDescent="0.25">
      <c r="A4" s="71"/>
      <c r="B4" s="71" t="s">
        <v>13</v>
      </c>
      <c r="C4" s="71"/>
      <c r="D4" s="71" t="s">
        <v>14</v>
      </c>
      <c r="E4" s="71"/>
      <c r="F4" s="72" t="s">
        <v>15</v>
      </c>
      <c r="G4" s="72"/>
      <c r="H4" s="71" t="s">
        <v>16</v>
      </c>
      <c r="I4" s="71"/>
      <c r="J4" s="71" t="s">
        <v>17</v>
      </c>
      <c r="K4" s="71"/>
      <c r="L4" s="71" t="s">
        <v>18</v>
      </c>
      <c r="M4" s="71"/>
      <c r="N4" s="71" t="s">
        <v>19</v>
      </c>
      <c r="O4" s="71"/>
    </row>
    <row r="5" spans="1:15" x14ac:dyDescent="0.25">
      <c r="A5" s="31"/>
      <c r="B5" s="31" t="s">
        <v>20</v>
      </c>
      <c r="C5" s="31" t="s">
        <v>21</v>
      </c>
      <c r="D5" s="31" t="s">
        <v>20</v>
      </c>
      <c r="E5" s="31" t="s">
        <v>21</v>
      </c>
      <c r="F5" s="32" t="s">
        <v>20</v>
      </c>
      <c r="G5" s="32" t="s">
        <v>21</v>
      </c>
      <c r="H5" s="31" t="s">
        <v>20</v>
      </c>
      <c r="I5" s="31" t="s">
        <v>21</v>
      </c>
      <c r="J5" s="31" t="s">
        <v>20</v>
      </c>
      <c r="K5" s="31" t="s">
        <v>21</v>
      </c>
      <c r="L5" s="31" t="s">
        <v>20</v>
      </c>
      <c r="M5" s="31" t="s">
        <v>21</v>
      </c>
      <c r="N5" s="31" t="s">
        <v>20</v>
      </c>
      <c r="O5" s="31" t="s">
        <v>21</v>
      </c>
    </row>
    <row r="6" spans="1:15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2" t="s">
        <v>22</v>
      </c>
      <c r="G6" s="32" t="s">
        <v>23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</row>
    <row r="7" spans="1:15" x14ac:dyDescent="0.25">
      <c r="A7" s="30" t="s">
        <v>24</v>
      </c>
      <c r="B7" s="34"/>
      <c r="C7" s="35"/>
      <c r="D7" s="35"/>
      <c r="E7" s="35"/>
      <c r="F7" s="36">
        <f>B7+D7</f>
        <v>0</v>
      </c>
      <c r="G7" s="36">
        <f>C7+E7</f>
        <v>0</v>
      </c>
      <c r="H7" s="34"/>
      <c r="I7" s="34">
        <v>1</v>
      </c>
      <c r="J7" s="34"/>
      <c r="K7" s="35">
        <v>1</v>
      </c>
      <c r="L7" s="35"/>
      <c r="M7" s="35"/>
      <c r="N7" s="34"/>
      <c r="O7" s="35">
        <v>1</v>
      </c>
    </row>
    <row r="8" spans="1:15" ht="16.5" customHeight="1" x14ac:dyDescent="0.25">
      <c r="A8" s="30" t="s">
        <v>188</v>
      </c>
      <c r="B8" s="34"/>
      <c r="C8" s="35">
        <v>2</v>
      </c>
      <c r="D8" s="35"/>
      <c r="E8" s="35">
        <v>3</v>
      </c>
      <c r="F8" s="36">
        <f t="shared" ref="F8:F14" si="0">B8+D8</f>
        <v>0</v>
      </c>
      <c r="G8" s="36">
        <f t="shared" ref="G8:G14" si="1">C8+E8</f>
        <v>5</v>
      </c>
      <c r="H8" s="34"/>
      <c r="I8" s="34">
        <v>7</v>
      </c>
      <c r="J8" s="34"/>
      <c r="K8" s="35">
        <v>10</v>
      </c>
      <c r="L8" s="35"/>
      <c r="M8" s="35">
        <v>2</v>
      </c>
      <c r="N8" s="34"/>
      <c r="O8" s="35">
        <v>8</v>
      </c>
    </row>
    <row r="9" spans="1:15" x14ac:dyDescent="0.25">
      <c r="A9" s="30" t="s">
        <v>26</v>
      </c>
      <c r="B9" s="34"/>
      <c r="C9" s="35"/>
      <c r="D9" s="35"/>
      <c r="E9" s="35"/>
      <c r="F9" s="36">
        <f t="shared" si="0"/>
        <v>0</v>
      </c>
      <c r="G9" s="36">
        <f t="shared" si="1"/>
        <v>0</v>
      </c>
      <c r="H9" s="34"/>
      <c r="I9" s="34"/>
      <c r="J9" s="34"/>
      <c r="K9" s="35"/>
      <c r="L9" s="35"/>
      <c r="M9" s="35"/>
      <c r="N9" s="34"/>
      <c r="O9" s="35"/>
    </row>
    <row r="10" spans="1:15" x14ac:dyDescent="0.25">
      <c r="A10" s="30" t="s">
        <v>27</v>
      </c>
      <c r="B10" s="34"/>
      <c r="C10" s="35"/>
      <c r="D10" s="34"/>
      <c r="E10" s="35"/>
      <c r="F10" s="36">
        <f t="shared" si="0"/>
        <v>0</v>
      </c>
      <c r="G10" s="36">
        <f t="shared" si="1"/>
        <v>0</v>
      </c>
      <c r="H10" s="34"/>
      <c r="I10" s="34"/>
      <c r="J10" s="34"/>
      <c r="K10" s="35"/>
      <c r="L10" s="35"/>
      <c r="M10" s="35"/>
      <c r="N10" s="34"/>
      <c r="O10" s="35"/>
    </row>
    <row r="11" spans="1:15" x14ac:dyDescent="0.25">
      <c r="A11" s="30" t="s">
        <v>28</v>
      </c>
      <c r="B11" s="34"/>
      <c r="C11" s="35"/>
      <c r="D11" s="34"/>
      <c r="E11" s="35"/>
      <c r="F11" s="36">
        <f t="shared" si="0"/>
        <v>0</v>
      </c>
      <c r="G11" s="36">
        <f t="shared" si="1"/>
        <v>0</v>
      </c>
      <c r="H11" s="34"/>
      <c r="I11" s="34">
        <v>2</v>
      </c>
      <c r="J11" s="34"/>
      <c r="K11" s="35"/>
      <c r="L11" s="35"/>
      <c r="M11" s="35"/>
      <c r="N11" s="34"/>
      <c r="O11" s="35"/>
    </row>
    <row r="12" spans="1:15" x14ac:dyDescent="0.25">
      <c r="A12" s="30" t="s">
        <v>29</v>
      </c>
      <c r="B12" s="35"/>
      <c r="C12" s="35"/>
      <c r="D12" s="34"/>
      <c r="E12" s="35"/>
      <c r="F12" s="36">
        <f t="shared" si="0"/>
        <v>0</v>
      </c>
      <c r="G12" s="36">
        <f t="shared" si="1"/>
        <v>0</v>
      </c>
      <c r="H12" s="34"/>
      <c r="I12" s="34"/>
      <c r="J12" s="34"/>
      <c r="K12" s="35"/>
      <c r="L12" s="35"/>
      <c r="M12" s="35"/>
      <c r="N12" s="34"/>
      <c r="O12" s="35"/>
    </row>
    <row r="13" spans="1:15" x14ac:dyDescent="0.25">
      <c r="A13" s="30" t="s">
        <v>30</v>
      </c>
      <c r="B13" s="35"/>
      <c r="C13" s="35">
        <v>1</v>
      </c>
      <c r="D13" s="35"/>
      <c r="E13" s="35"/>
      <c r="F13" s="36">
        <f t="shared" si="0"/>
        <v>0</v>
      </c>
      <c r="G13" s="36">
        <f t="shared" si="1"/>
        <v>1</v>
      </c>
      <c r="H13" s="35"/>
      <c r="I13" s="35"/>
      <c r="J13" s="35"/>
      <c r="K13" s="35">
        <v>1</v>
      </c>
      <c r="L13" s="35"/>
      <c r="M13" s="35"/>
      <c r="N13" s="35"/>
      <c r="O13" s="35">
        <v>1</v>
      </c>
    </row>
    <row r="14" spans="1:15" x14ac:dyDescent="0.25">
      <c r="A14" s="37" t="s">
        <v>31</v>
      </c>
      <c r="B14" s="35"/>
      <c r="C14" s="35"/>
      <c r="D14" s="35"/>
      <c r="E14" s="35"/>
      <c r="F14" s="36">
        <f t="shared" si="0"/>
        <v>0</v>
      </c>
      <c r="G14" s="36">
        <f t="shared" si="1"/>
        <v>0</v>
      </c>
      <c r="H14" s="35"/>
      <c r="I14" s="35"/>
      <c r="J14" s="35"/>
      <c r="K14" s="35"/>
      <c r="L14" s="35"/>
      <c r="M14" s="35"/>
      <c r="N14" s="35"/>
      <c r="O14" s="35"/>
    </row>
    <row r="15" spans="1:1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5"/>
  <sheetViews>
    <sheetView workbookViewId="0">
      <selection activeCell="N21" sqref="N21"/>
    </sheetView>
  </sheetViews>
  <sheetFormatPr defaultRowHeight="15" x14ac:dyDescent="0.25"/>
  <cols>
    <col min="1" max="1" width="25" customWidth="1"/>
    <col min="2" max="2" width="6.140625" customWidth="1"/>
    <col min="3" max="4" width="5.7109375" customWidth="1"/>
    <col min="5" max="5" width="5.42578125" customWidth="1"/>
    <col min="6" max="6" width="5.5703125" customWidth="1"/>
    <col min="7" max="7" width="5.28515625" customWidth="1"/>
    <col min="8" max="8" width="5.7109375" customWidth="1"/>
    <col min="9" max="9" width="5.28515625" customWidth="1"/>
    <col min="10" max="10" width="5.7109375" customWidth="1"/>
    <col min="11" max="12" width="5.28515625" customWidth="1"/>
    <col min="13" max="15" width="5.5703125" customWidth="1"/>
    <col min="16" max="16" width="6" customWidth="1"/>
    <col min="17" max="17" width="5.28515625" customWidth="1"/>
  </cols>
  <sheetData>
    <row r="1" spans="1:17" ht="15.75" x14ac:dyDescent="0.25">
      <c r="A1" s="67" t="s">
        <v>178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0.25" customHeight="1" x14ac:dyDescent="0.25">
      <c r="A2" s="71" t="s">
        <v>290</v>
      </c>
      <c r="B2" s="71" t="s">
        <v>47</v>
      </c>
      <c r="C2" s="71"/>
      <c r="D2" s="71"/>
      <c r="E2" s="71"/>
      <c r="F2" s="71" t="s">
        <v>48</v>
      </c>
      <c r="G2" s="71"/>
      <c r="H2" s="71"/>
      <c r="I2" s="71"/>
      <c r="J2" s="71" t="s">
        <v>49</v>
      </c>
      <c r="K2" s="71"/>
      <c r="L2" s="71"/>
      <c r="M2" s="71"/>
      <c r="N2" s="72" t="s">
        <v>50</v>
      </c>
      <c r="O2" s="72"/>
      <c r="P2" s="72"/>
      <c r="Q2" s="72"/>
    </row>
    <row r="3" spans="1:17" x14ac:dyDescent="0.25">
      <c r="A3" s="71"/>
      <c r="B3" s="74" t="s">
        <v>20</v>
      </c>
      <c r="C3" s="74"/>
      <c r="D3" s="74" t="s">
        <v>21</v>
      </c>
      <c r="E3" s="74"/>
      <c r="F3" s="74" t="s">
        <v>20</v>
      </c>
      <c r="G3" s="74"/>
      <c r="H3" s="74" t="s">
        <v>21</v>
      </c>
      <c r="I3" s="74"/>
      <c r="J3" s="74" t="s">
        <v>20</v>
      </c>
      <c r="K3" s="74"/>
      <c r="L3" s="74" t="s">
        <v>21</v>
      </c>
      <c r="M3" s="74"/>
      <c r="N3" s="73" t="s">
        <v>20</v>
      </c>
      <c r="O3" s="73"/>
      <c r="P3" s="73" t="s">
        <v>21</v>
      </c>
      <c r="Q3" s="73"/>
    </row>
    <row r="4" spans="1:17" x14ac:dyDescent="0.25">
      <c r="A4" s="71"/>
      <c r="B4" s="34" t="s">
        <v>51</v>
      </c>
      <c r="C4" s="34" t="s">
        <v>52</v>
      </c>
      <c r="D4" s="34" t="s">
        <v>51</v>
      </c>
      <c r="E4" s="34" t="s">
        <v>52</v>
      </c>
      <c r="F4" s="34" t="s">
        <v>51</v>
      </c>
      <c r="G4" s="34" t="s">
        <v>52</v>
      </c>
      <c r="H4" s="34" t="s">
        <v>51</v>
      </c>
      <c r="I4" s="34" t="s">
        <v>52</v>
      </c>
      <c r="J4" s="34" t="s">
        <v>51</v>
      </c>
      <c r="K4" s="34" t="s">
        <v>52</v>
      </c>
      <c r="L4" s="34" t="s">
        <v>51</v>
      </c>
      <c r="M4" s="34" t="s">
        <v>52</v>
      </c>
      <c r="N4" s="36" t="s">
        <v>51</v>
      </c>
      <c r="O4" s="36" t="s">
        <v>52</v>
      </c>
      <c r="P4" s="36" t="s">
        <v>51</v>
      </c>
      <c r="Q4" s="36" t="s">
        <v>52</v>
      </c>
    </row>
    <row r="5" spans="1:17" x14ac:dyDescent="0.25">
      <c r="A5" s="37" t="s">
        <v>24</v>
      </c>
      <c r="B5" s="38"/>
      <c r="C5" s="38"/>
      <c r="D5" s="38"/>
      <c r="E5" s="38"/>
      <c r="F5" s="38"/>
      <c r="G5" s="38"/>
      <c r="H5" s="38"/>
      <c r="I5" s="38">
        <v>1</v>
      </c>
      <c r="J5" s="38"/>
      <c r="K5" s="38"/>
      <c r="L5" s="38"/>
      <c r="M5" s="38"/>
      <c r="N5" s="36">
        <f>SUM(B5,F5,J5)</f>
        <v>0</v>
      </c>
      <c r="O5" s="36">
        <f>SUM(C5,G5,K5)</f>
        <v>0</v>
      </c>
      <c r="P5" s="36">
        <f>SUM(D5,H5,L5)</f>
        <v>0</v>
      </c>
      <c r="Q5" s="36">
        <f>SUM(E5,I5,M5)</f>
        <v>1</v>
      </c>
    </row>
    <row r="6" spans="1:17" x14ac:dyDescent="0.25">
      <c r="A6" s="37" t="s">
        <v>25</v>
      </c>
      <c r="B6" s="31"/>
      <c r="C6" s="31"/>
      <c r="D6" s="31">
        <v>3</v>
      </c>
      <c r="E6" s="31">
        <v>4</v>
      </c>
      <c r="F6" s="31"/>
      <c r="G6" s="31"/>
      <c r="H6" s="31"/>
      <c r="I6" s="31">
        <v>2</v>
      </c>
      <c r="J6" s="31"/>
      <c r="K6" s="31"/>
      <c r="L6" s="38">
        <v>1</v>
      </c>
      <c r="M6" s="38">
        <v>2</v>
      </c>
      <c r="N6" s="36">
        <f t="shared" ref="N6:N12" si="0">SUM(B6,F6,J6)</f>
        <v>0</v>
      </c>
      <c r="O6" s="36">
        <f t="shared" ref="O6:O12" si="1">SUM(C6,G6,K6)</f>
        <v>0</v>
      </c>
      <c r="P6" s="36">
        <f t="shared" ref="P6:P12" si="2">SUM(D6,H6,L6)</f>
        <v>4</v>
      </c>
      <c r="Q6" s="36">
        <f t="shared" ref="Q6:Q12" si="3">SUM(E6,I6,M6)</f>
        <v>8</v>
      </c>
    </row>
    <row r="7" spans="1:17" x14ac:dyDescent="0.25">
      <c r="A7" s="37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8"/>
      <c r="M7" s="38"/>
      <c r="N7" s="36">
        <f t="shared" si="0"/>
        <v>0</v>
      </c>
      <c r="O7" s="36">
        <f t="shared" si="1"/>
        <v>0</v>
      </c>
      <c r="P7" s="36">
        <f t="shared" si="2"/>
        <v>0</v>
      </c>
      <c r="Q7" s="36">
        <f t="shared" si="3"/>
        <v>0</v>
      </c>
    </row>
    <row r="8" spans="1:17" x14ac:dyDescent="0.25">
      <c r="A8" s="37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8"/>
      <c r="M8" s="38"/>
      <c r="N8" s="36">
        <f t="shared" si="0"/>
        <v>0</v>
      </c>
      <c r="O8" s="36">
        <f t="shared" si="1"/>
        <v>0</v>
      </c>
      <c r="P8" s="36">
        <f t="shared" si="2"/>
        <v>0</v>
      </c>
      <c r="Q8" s="36">
        <f t="shared" si="3"/>
        <v>0</v>
      </c>
    </row>
    <row r="9" spans="1:17" x14ac:dyDescent="0.25">
      <c r="A9" s="37" t="s">
        <v>28</v>
      </c>
      <c r="B9" s="31"/>
      <c r="C9" s="31"/>
      <c r="D9" s="31"/>
      <c r="E9" s="31">
        <v>1</v>
      </c>
      <c r="F9" s="31"/>
      <c r="G9" s="31"/>
      <c r="H9" s="31"/>
      <c r="I9" s="31">
        <v>1</v>
      </c>
      <c r="J9" s="31"/>
      <c r="K9" s="31"/>
      <c r="L9" s="38"/>
      <c r="M9" s="38"/>
      <c r="N9" s="36">
        <f t="shared" si="0"/>
        <v>0</v>
      </c>
      <c r="O9" s="36">
        <f t="shared" si="1"/>
        <v>0</v>
      </c>
      <c r="P9" s="36">
        <f t="shared" si="2"/>
        <v>0</v>
      </c>
      <c r="Q9" s="36">
        <f t="shared" si="3"/>
        <v>2</v>
      </c>
    </row>
    <row r="10" spans="1:17" x14ac:dyDescent="0.25">
      <c r="A10" s="37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8"/>
      <c r="M10" s="38"/>
      <c r="N10" s="36">
        <f t="shared" si="0"/>
        <v>0</v>
      </c>
      <c r="O10" s="36">
        <f t="shared" si="1"/>
        <v>0</v>
      </c>
      <c r="P10" s="36">
        <f t="shared" si="2"/>
        <v>0</v>
      </c>
      <c r="Q10" s="36">
        <f t="shared" si="3"/>
        <v>0</v>
      </c>
    </row>
    <row r="11" spans="1:17" x14ac:dyDescent="0.25">
      <c r="A11" s="37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8"/>
      <c r="M11" s="38">
        <v>1</v>
      </c>
      <c r="N11" s="36">
        <f t="shared" si="0"/>
        <v>0</v>
      </c>
      <c r="O11" s="36">
        <f t="shared" si="1"/>
        <v>0</v>
      </c>
      <c r="P11" s="36">
        <f t="shared" si="2"/>
        <v>0</v>
      </c>
      <c r="Q11" s="36">
        <f t="shared" si="3"/>
        <v>1</v>
      </c>
    </row>
    <row r="12" spans="1:17" x14ac:dyDescent="0.25">
      <c r="A12" s="37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8"/>
      <c r="M12" s="38"/>
      <c r="N12" s="36">
        <f t="shared" si="0"/>
        <v>0</v>
      </c>
      <c r="O12" s="36">
        <f t="shared" si="1"/>
        <v>0</v>
      </c>
      <c r="P12" s="36">
        <f t="shared" si="2"/>
        <v>0</v>
      </c>
      <c r="Q12" s="36">
        <f t="shared" si="3"/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"/>
  <sheetViews>
    <sheetView zoomScaleNormal="100" workbookViewId="0">
      <selection activeCell="D12" sqref="D12"/>
    </sheetView>
  </sheetViews>
  <sheetFormatPr defaultRowHeight="15" x14ac:dyDescent="0.25"/>
  <cols>
    <col min="1" max="1" width="21.7109375" customWidth="1"/>
    <col min="2" max="2" width="7.85546875" bestFit="1" customWidth="1"/>
    <col min="3" max="3" width="7.7109375" bestFit="1" customWidth="1"/>
    <col min="4" max="4" width="8.7109375" bestFit="1" customWidth="1"/>
    <col min="5" max="5" width="12.140625" bestFit="1" customWidth="1"/>
  </cols>
  <sheetData>
    <row r="1" spans="1:20" ht="63" customHeight="1" x14ac:dyDescent="0.25">
      <c r="A1" s="75" t="s">
        <v>189</v>
      </c>
      <c r="B1" s="75"/>
      <c r="C1" s="75"/>
      <c r="D1" s="75"/>
      <c r="E1" s="75"/>
      <c r="F1" s="7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 x14ac:dyDescent="0.25">
      <c r="A2" s="71" t="s">
        <v>33</v>
      </c>
      <c r="B2" s="74" t="s">
        <v>34</v>
      </c>
      <c r="C2" s="74"/>
      <c r="D2" s="74"/>
      <c r="E2" s="74"/>
    </row>
    <row r="3" spans="1:20" x14ac:dyDescent="0.25">
      <c r="A3" s="71"/>
      <c r="B3" s="31" t="s">
        <v>35</v>
      </c>
      <c r="C3" s="31" t="s">
        <v>36</v>
      </c>
      <c r="D3" s="31" t="s">
        <v>37</v>
      </c>
      <c r="E3" s="31" t="s">
        <v>38</v>
      </c>
    </row>
    <row r="4" spans="1:20" x14ac:dyDescent="0.25">
      <c r="A4" s="71"/>
      <c r="B4" s="31"/>
      <c r="C4" s="31"/>
      <c r="D4" s="31"/>
      <c r="E4" s="31"/>
    </row>
    <row r="5" spans="1:20" x14ac:dyDescent="0.25">
      <c r="A5" s="39" t="s">
        <v>39</v>
      </c>
      <c r="B5" s="40"/>
      <c r="C5" s="40"/>
      <c r="D5" s="40"/>
      <c r="E5" s="40"/>
    </row>
    <row r="6" spans="1:20" x14ac:dyDescent="0.25">
      <c r="A6" s="39" t="s">
        <v>40</v>
      </c>
      <c r="B6" s="40"/>
      <c r="C6" s="40"/>
      <c r="D6" s="40"/>
      <c r="E6" s="40"/>
    </row>
    <row r="7" spans="1:20" x14ac:dyDescent="0.25">
      <c r="A7" s="39" t="s">
        <v>41</v>
      </c>
      <c r="B7" s="40"/>
      <c r="C7" s="40"/>
      <c r="D7" s="40"/>
      <c r="E7" s="40"/>
    </row>
  </sheetData>
  <mergeCells count="3">
    <mergeCell ref="A2:A4"/>
    <mergeCell ref="B2:E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"/>
  <sheetViews>
    <sheetView workbookViewId="0">
      <selection activeCell="H9" sqref="H9"/>
    </sheetView>
  </sheetViews>
  <sheetFormatPr defaultRowHeight="15" x14ac:dyDescent="0.25"/>
  <cols>
    <col min="1" max="1" width="18.85546875" customWidth="1"/>
    <col min="2" max="3" width="12" customWidth="1"/>
    <col min="4" max="4" width="12.42578125" customWidth="1"/>
    <col min="5" max="5" width="13" customWidth="1"/>
  </cols>
  <sheetData>
    <row r="1" spans="1:13" ht="32.25" customHeight="1" x14ac:dyDescent="0.25">
      <c r="A1" s="75" t="s">
        <v>190</v>
      </c>
      <c r="B1" s="75"/>
      <c r="C1" s="75"/>
      <c r="D1" s="75"/>
      <c r="E1" s="75"/>
      <c r="F1" s="75"/>
      <c r="G1" s="8"/>
      <c r="H1" s="8"/>
      <c r="I1" s="8"/>
      <c r="J1" s="8"/>
      <c r="K1" s="8"/>
      <c r="L1" s="8"/>
      <c r="M1" s="8"/>
    </row>
    <row r="2" spans="1:13" ht="15.75" customHeight="1" x14ac:dyDescent="0.25">
      <c r="A2" s="74" t="s">
        <v>33</v>
      </c>
      <c r="B2" s="74" t="s">
        <v>34</v>
      </c>
      <c r="C2" s="74"/>
      <c r="D2" s="74"/>
      <c r="E2" s="74"/>
    </row>
    <row r="3" spans="1:13" x14ac:dyDescent="0.25">
      <c r="A3" s="74"/>
      <c r="B3" s="31" t="s">
        <v>35</v>
      </c>
      <c r="C3" s="31" t="s">
        <v>36</v>
      </c>
      <c r="D3" s="31" t="s">
        <v>37</v>
      </c>
      <c r="E3" s="31" t="s">
        <v>38</v>
      </c>
    </row>
    <row r="4" spans="1:13" x14ac:dyDescent="0.25">
      <c r="A4" s="30" t="s">
        <v>39</v>
      </c>
      <c r="B4" s="38"/>
      <c r="C4" s="38">
        <v>2</v>
      </c>
      <c r="D4" s="38"/>
      <c r="E4" s="38">
        <v>3</v>
      </c>
    </row>
    <row r="5" spans="1:13" x14ac:dyDescent="0.25">
      <c r="A5" s="30" t="s">
        <v>40</v>
      </c>
      <c r="B5" s="38">
        <v>3</v>
      </c>
      <c r="C5" s="38">
        <v>3</v>
      </c>
      <c r="D5" s="38"/>
      <c r="E5" s="38"/>
    </row>
    <row r="6" spans="1:13" x14ac:dyDescent="0.25">
      <c r="A6" s="39" t="s">
        <v>41</v>
      </c>
      <c r="B6" s="38">
        <v>1</v>
      </c>
      <c r="C6" s="38"/>
      <c r="D6" s="38">
        <v>1</v>
      </c>
      <c r="E6" s="38"/>
    </row>
  </sheetData>
  <mergeCells count="3">
    <mergeCell ref="A2:A3"/>
    <mergeCell ref="B2:E2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21"/>
  <sheetViews>
    <sheetView workbookViewId="0">
      <selection activeCell="C20" sqref="C20"/>
    </sheetView>
  </sheetViews>
  <sheetFormatPr defaultRowHeight="15" x14ac:dyDescent="0.25"/>
  <cols>
    <col min="1" max="1" width="77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67" t="s">
        <v>214</v>
      </c>
      <c r="B1" s="67"/>
      <c r="C1" s="67"/>
      <c r="D1" s="67"/>
      <c r="E1" s="67"/>
    </row>
    <row r="2" spans="1:5" ht="38.25" customHeight="1" x14ac:dyDescent="0.25">
      <c r="A2" s="71" t="s">
        <v>53</v>
      </c>
      <c r="B2" s="71" t="s">
        <v>71</v>
      </c>
      <c r="C2" s="71"/>
      <c r="D2" s="71" t="s">
        <v>72</v>
      </c>
      <c r="E2" s="71"/>
    </row>
    <row r="3" spans="1:5" x14ac:dyDescent="0.25">
      <c r="A3" s="71"/>
      <c r="B3" s="31" t="s">
        <v>20</v>
      </c>
      <c r="C3" s="31" t="s">
        <v>21</v>
      </c>
      <c r="D3" s="31" t="s">
        <v>20</v>
      </c>
      <c r="E3" s="31" t="s">
        <v>21</v>
      </c>
    </row>
    <row r="4" spans="1:5" x14ac:dyDescent="0.25">
      <c r="A4" s="39" t="s">
        <v>54</v>
      </c>
      <c r="B4" s="40"/>
      <c r="C4" s="38"/>
      <c r="D4" s="34"/>
      <c r="E4" s="34"/>
    </row>
    <row r="5" spans="1:5" x14ac:dyDescent="0.25">
      <c r="A5" s="39" t="s">
        <v>55</v>
      </c>
      <c r="B5" s="40"/>
      <c r="C5" s="38">
        <v>2</v>
      </c>
      <c r="D5" s="34"/>
      <c r="E5" s="34"/>
    </row>
    <row r="6" spans="1:5" x14ac:dyDescent="0.25">
      <c r="A6" s="39" t="s">
        <v>56</v>
      </c>
      <c r="B6" s="40"/>
      <c r="C6" s="38"/>
      <c r="D6" s="34"/>
      <c r="E6" s="34"/>
    </row>
    <row r="7" spans="1:5" x14ac:dyDescent="0.25">
      <c r="A7" s="39" t="s">
        <v>57</v>
      </c>
      <c r="B7" s="40"/>
      <c r="C7" s="38"/>
      <c r="D7" s="34"/>
      <c r="E7" s="34"/>
    </row>
    <row r="8" spans="1:5" x14ac:dyDescent="0.25">
      <c r="A8" s="39" t="s">
        <v>173</v>
      </c>
      <c r="B8" s="40"/>
      <c r="C8" s="38">
        <v>3</v>
      </c>
      <c r="D8" s="34"/>
      <c r="E8" s="34"/>
    </row>
    <row r="9" spans="1:5" x14ac:dyDescent="0.25">
      <c r="A9" s="39" t="s">
        <v>58</v>
      </c>
      <c r="B9" s="40"/>
      <c r="C9" s="38"/>
      <c r="D9" s="34"/>
      <c r="E9" s="34"/>
    </row>
    <row r="10" spans="1:5" x14ac:dyDescent="0.25">
      <c r="A10" s="39" t="s">
        <v>59</v>
      </c>
      <c r="B10" s="40"/>
      <c r="C10" s="38"/>
      <c r="D10" s="34"/>
      <c r="E10" s="34"/>
    </row>
    <row r="11" spans="1:5" x14ac:dyDescent="0.25">
      <c r="A11" s="39" t="s">
        <v>60</v>
      </c>
      <c r="B11" s="40"/>
      <c r="C11" s="38">
        <v>1</v>
      </c>
      <c r="D11" s="34"/>
      <c r="E11" s="34"/>
    </row>
    <row r="12" spans="1:5" x14ac:dyDescent="0.25">
      <c r="A12" s="39" t="s">
        <v>61</v>
      </c>
      <c r="B12" s="40"/>
      <c r="C12" s="38"/>
      <c r="D12" s="34"/>
      <c r="E12" s="34"/>
    </row>
    <row r="13" spans="1:5" x14ac:dyDescent="0.25">
      <c r="A13" s="39" t="s">
        <v>62</v>
      </c>
      <c r="B13" s="40"/>
      <c r="C13" s="38"/>
      <c r="D13" s="34"/>
      <c r="E13" s="34"/>
    </row>
    <row r="14" spans="1:5" x14ac:dyDescent="0.25">
      <c r="A14" s="39" t="s">
        <v>63</v>
      </c>
      <c r="B14" s="40"/>
      <c r="C14" s="38"/>
      <c r="D14" s="34"/>
      <c r="E14" s="34"/>
    </row>
    <row r="15" spans="1:5" x14ac:dyDescent="0.25">
      <c r="A15" s="39" t="s">
        <v>64</v>
      </c>
      <c r="B15" s="40"/>
      <c r="C15" s="38"/>
      <c r="D15" s="34"/>
      <c r="E15" s="34"/>
    </row>
    <row r="16" spans="1:5" x14ac:dyDescent="0.25">
      <c r="A16" s="39" t="s">
        <v>65</v>
      </c>
      <c r="B16" s="40"/>
      <c r="C16" s="38"/>
      <c r="D16" s="34"/>
      <c r="E16" s="34"/>
    </row>
    <row r="17" spans="1:5" x14ac:dyDescent="0.25">
      <c r="A17" s="39" t="s">
        <v>66</v>
      </c>
      <c r="B17" s="40"/>
      <c r="C17" s="38"/>
      <c r="D17" s="34"/>
      <c r="E17" s="34"/>
    </row>
    <row r="18" spans="1:5" x14ac:dyDescent="0.25">
      <c r="A18" s="39" t="s">
        <v>67</v>
      </c>
      <c r="B18" s="40"/>
      <c r="C18" s="38"/>
      <c r="D18" s="34"/>
      <c r="E18" s="34"/>
    </row>
    <row r="19" spans="1:5" x14ac:dyDescent="0.25">
      <c r="A19" s="39" t="s">
        <v>68</v>
      </c>
      <c r="B19" s="40"/>
      <c r="C19" s="38"/>
      <c r="D19" s="34"/>
      <c r="E19" s="34"/>
    </row>
    <row r="20" spans="1:5" x14ac:dyDescent="0.25">
      <c r="A20" s="39" t="s">
        <v>69</v>
      </c>
      <c r="B20" s="40"/>
      <c r="C20" s="38">
        <v>1</v>
      </c>
      <c r="D20" s="34"/>
      <c r="E20" s="34"/>
    </row>
    <row r="21" spans="1:5" x14ac:dyDescent="0.25">
      <c r="A21" s="39" t="s">
        <v>70</v>
      </c>
      <c r="B21" s="40"/>
      <c r="C21" s="38"/>
      <c r="D21" s="34"/>
      <c r="E21" s="34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5"/>
  <sheetViews>
    <sheetView workbookViewId="0">
      <selection activeCell="A2" sqref="A2:E5"/>
    </sheetView>
  </sheetViews>
  <sheetFormatPr defaultRowHeight="15" x14ac:dyDescent="0.25"/>
  <cols>
    <col min="1" max="1" width="5.5703125" customWidth="1"/>
    <col min="2" max="2" width="24.7109375" customWidth="1"/>
    <col min="3" max="3" width="25" customWidth="1"/>
    <col min="4" max="4" width="24.28515625" customWidth="1"/>
    <col min="5" max="5" width="28.7109375" customWidth="1"/>
  </cols>
  <sheetData>
    <row r="1" spans="1:5" x14ac:dyDescent="0.25">
      <c r="A1" s="76" t="s">
        <v>215</v>
      </c>
      <c r="B1" s="76"/>
      <c r="C1" s="76"/>
      <c r="D1" s="76"/>
      <c r="E1" s="76"/>
    </row>
    <row r="2" spans="1:5" ht="25.5" x14ac:dyDescent="0.25">
      <c r="A2" s="24" t="s">
        <v>73</v>
      </c>
      <c r="B2" s="24" t="s">
        <v>80</v>
      </c>
      <c r="C2" s="24" t="s">
        <v>74</v>
      </c>
      <c r="D2" s="24" t="s">
        <v>75</v>
      </c>
      <c r="E2" s="24" t="s">
        <v>76</v>
      </c>
    </row>
    <row r="3" spans="1:5" x14ac:dyDescent="0.25">
      <c r="A3" s="30" t="s">
        <v>77</v>
      </c>
      <c r="B3" s="30"/>
      <c r="C3" s="30"/>
      <c r="D3" s="30"/>
      <c r="E3" s="30"/>
    </row>
    <row r="4" spans="1:5" x14ac:dyDescent="0.25">
      <c r="A4" s="30" t="s">
        <v>78</v>
      </c>
      <c r="B4" s="30"/>
      <c r="C4" s="30"/>
      <c r="D4" s="30"/>
      <c r="E4" s="30"/>
    </row>
    <row r="5" spans="1:5" x14ac:dyDescent="0.25">
      <c r="A5" s="30" t="s">
        <v>79</v>
      </c>
      <c r="B5" s="30"/>
      <c r="C5" s="30"/>
      <c r="D5" s="30"/>
      <c r="E5" s="30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</vt:i4>
      </vt:variant>
    </vt:vector>
  </HeadingPairs>
  <TitlesOfParts>
    <vt:vector size="30" baseType="lpstr">
      <vt:lpstr>ИНСТРУКЦИЯ</vt:lpstr>
      <vt:lpstr>1.1.</vt:lpstr>
      <vt:lpstr>1.2.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Приложение</vt:lpstr>
      <vt:lpstr>Лист1</vt:lpstr>
      <vt:lpstr>Лист2</vt:lpstr>
      <vt:lpstr>Лист3</vt:lpstr>
      <vt:lpstr>'3.3.'!_GoBack</vt:lpstr>
      <vt:lpstr>'4.6.'!OLE_LINK1</vt:lpstr>
    </vt:vector>
  </TitlesOfParts>
  <Company>TC Image &amp;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2019-04-17T10:06:44Z</cp:lastPrinted>
  <dcterms:created xsi:type="dcterms:W3CDTF">2019-04-15T10:39:23Z</dcterms:created>
  <dcterms:modified xsi:type="dcterms:W3CDTF">2019-05-19T18:02:34Z</dcterms:modified>
</cp:coreProperties>
</file>